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440" windowHeight="12225" activeTab="3"/>
  </bookViews>
  <sheets>
    <sheet name="K48" sheetId="1" r:id="rId1"/>
    <sheet name="K49" sheetId="2" r:id="rId2"/>
    <sheet name="K50" sheetId="3" r:id="rId3"/>
    <sheet name="K51 (2)" sheetId="4" r:id="rId4"/>
    <sheet name="K51" sheetId="5" r:id="rId5"/>
    <sheet name="K51 (end)" sheetId="6" r:id="rId6"/>
    <sheet name="Sheet1" sheetId="7" r:id="rId7"/>
  </sheets>
  <definedNames>
    <definedName name="_xlnm.Print_Area" localSheetId="0">'K48'!$A$1:$AV$20</definedName>
    <definedName name="_xlnm.Print_Area" localSheetId="1">'K49'!$A$1:$BE$16</definedName>
    <definedName name="_xlnm.Print_Area" localSheetId="4">'K51'!$A$1:$AD$18</definedName>
    <definedName name="_xlnm.Print_Area" localSheetId="3">'K51 (2)'!$A$1:$AE$18</definedName>
    <definedName name="_xlnm.Print_Area" localSheetId="5">'K51 (end)'!$A$1:$AG$18</definedName>
  </definedNames>
  <calcPr fullCalcOnLoad="1"/>
</workbook>
</file>

<file path=xl/comments2.xml><?xml version="1.0" encoding="utf-8"?>
<comments xmlns="http://schemas.openxmlformats.org/spreadsheetml/2006/main">
  <authors>
    <author>NGHIA</author>
  </authors>
  <commentList>
    <comment ref="S12" authorId="0">
      <text>
        <r>
          <rPr>
            <sz val="9"/>
            <rFont val="Tahoma"/>
            <family val="2"/>
          </rPr>
          <t xml:space="preserve">GHEP CHUNG 50B3
</t>
        </r>
      </text>
    </comment>
  </commentList>
</comments>
</file>

<file path=xl/sharedStrings.xml><?xml version="1.0" encoding="utf-8"?>
<sst xmlns="http://schemas.openxmlformats.org/spreadsheetml/2006/main" count="1620" uniqueCount="670">
  <si>
    <t>SƠ ĐỒ DỰ KIẾN LỚP HỌC PHẦN CỦA K48</t>
  </si>
  <si>
    <t>SƠ ĐỒ DỰ KIẾN LỚP HỌC PHẦN CỦA K49</t>
  </si>
  <si>
    <t>SƠ ĐỒ DỰ KIẾN LỚP HỌC PHẦN CỦA K50</t>
  </si>
  <si>
    <t xml:space="preserve">KTCK </t>
  </si>
  <si>
    <t>MEC408</t>
  </si>
  <si>
    <t>Cơ điện tử</t>
  </si>
  <si>
    <t>74,72</t>
  </si>
  <si>
    <t>MÃ MH</t>
  </si>
  <si>
    <t>Tên MH</t>
  </si>
  <si>
    <t>Số TC</t>
  </si>
  <si>
    <t>CCM1, 2 ,3,4</t>
  </si>
  <si>
    <t>60.60.60.60</t>
  </si>
  <si>
    <t>SƠ ĐỒ DỰ KIẾN LỚP HỌC PHẦN CỦA K51</t>
  </si>
  <si>
    <t>CKĐL</t>
  </si>
  <si>
    <t>XD, MT</t>
  </si>
  <si>
    <t>27,5</t>
  </si>
  <si>
    <t>58.54.57.59</t>
  </si>
  <si>
    <t>Đ1, 2 ,3,4(B45)</t>
  </si>
  <si>
    <t>66.63.64.62.47</t>
  </si>
  <si>
    <t>Đ1, 2 ,3,4,5(B46)</t>
  </si>
  <si>
    <t>35,7,8</t>
  </si>
  <si>
    <t>CN ô tô</t>
  </si>
  <si>
    <t>CN CTM</t>
  </si>
  <si>
    <t>CN điện</t>
  </si>
  <si>
    <t>FIM501</t>
  </si>
  <si>
    <t>Quản trị doanh nghiệp CN</t>
  </si>
  <si>
    <t>XD</t>
  </si>
  <si>
    <t>KT môi trường</t>
  </si>
  <si>
    <t>ĐTVT</t>
  </si>
  <si>
    <t>KTĐT</t>
  </si>
  <si>
    <t>CĐT</t>
  </si>
  <si>
    <t>Thiết bị điện</t>
  </si>
  <si>
    <t>DDK</t>
  </si>
  <si>
    <t>TC</t>
  </si>
  <si>
    <t>SKC</t>
  </si>
  <si>
    <t>SKĐ</t>
  </si>
  <si>
    <t>TĐH1, 2 ,3,4</t>
  </si>
  <si>
    <t xml:space="preserve"> TC</t>
  </si>
  <si>
    <t>Kỹ thuật điện</t>
  </si>
  <si>
    <t>Hệ thống điện</t>
  </si>
  <si>
    <t>Kỹ thuật điều khiển</t>
  </si>
  <si>
    <t>KT điện tử</t>
  </si>
  <si>
    <t>Cơ khí động lực</t>
  </si>
  <si>
    <t>Xây dựng dân dụng(3 lơp)</t>
  </si>
  <si>
    <t>Chế tạo máy(2 lớp)</t>
  </si>
  <si>
    <t>Số lớp học phần dự kiến 02;</t>
  </si>
  <si>
    <t>Số lớp học phần dự kiến 01</t>
  </si>
  <si>
    <t>49B1</t>
  </si>
  <si>
    <t>49B2</t>
  </si>
  <si>
    <t>49D1-49D2</t>
  </si>
  <si>
    <t>49F1</t>
  </si>
  <si>
    <t>49F2</t>
  </si>
  <si>
    <t>49G1</t>
  </si>
  <si>
    <t>49G2</t>
  </si>
  <si>
    <t>49M1</t>
  </si>
  <si>
    <t>Số lớp học phần dự kiến 02</t>
  </si>
  <si>
    <t>49R1</t>
  </si>
  <si>
    <t>Tự động hóa</t>
  </si>
  <si>
    <t>Kỹ thuật cơ khí</t>
  </si>
  <si>
    <t>KT máy tính</t>
  </si>
  <si>
    <t>Kỹ thuật điện tử</t>
  </si>
  <si>
    <t xml:space="preserve">CCM1, 2 ,3,4,5- </t>
  </si>
  <si>
    <t>CĐT- KTVL-CKĐL</t>
  </si>
  <si>
    <t>65.71.65.64.</t>
  </si>
  <si>
    <t>67.64-3-52-</t>
  </si>
  <si>
    <t>51C1</t>
  </si>
  <si>
    <t>51D1-51D2</t>
  </si>
  <si>
    <t>51F1</t>
  </si>
  <si>
    <t>51G1</t>
  </si>
  <si>
    <t>51G2</t>
  </si>
  <si>
    <t>51G3</t>
  </si>
  <si>
    <t>Kỹ thuật máy tính</t>
  </si>
  <si>
    <t>Kế toán DNCN</t>
  </si>
  <si>
    <t>KTMT</t>
  </si>
  <si>
    <t>49R2</t>
  </si>
  <si>
    <t>49F3</t>
  </si>
  <si>
    <t>64.62.56</t>
  </si>
  <si>
    <t>Quản trị</t>
  </si>
  <si>
    <t>49R3</t>
  </si>
  <si>
    <t>50B1</t>
  </si>
  <si>
    <t>50B2</t>
  </si>
  <si>
    <t>Tổng</t>
  </si>
  <si>
    <t>Bộ môn xem xét thêm các học phần</t>
  </si>
  <si>
    <t>Hệ thống điện- 77 sinh viên</t>
  </si>
  <si>
    <t>Điện tử viễn thông - 54 sinh viên</t>
  </si>
  <si>
    <t>Dự kiến học hết HK 8 sinh viên học 22 tín chỉ. Đề nghị bộ môn xem xét</t>
  </si>
  <si>
    <t>Đề nghị bộ môn xem xét và bổ sung thêm học phần</t>
  </si>
  <si>
    <t>KT môi trường-43 sinh viên</t>
  </si>
  <si>
    <t>ĐÀO TẠO THEO HỌC CHẾ TÍN CHỈ, HỌC KỲ II NĂM HỌC 2015 - 2016</t>
  </si>
  <si>
    <t>ĐÀO TẠO THEO HỌC CHẾ TÍN CHỈ, HỌC KỲ 2 NĂM HỌC 2015 - 2016</t>
  </si>
  <si>
    <t>50Q</t>
  </si>
  <si>
    <t>Số lớp học phần dự kiến 03</t>
  </si>
  <si>
    <t>Nếu có ý kiến về việc thay đổi hoặc điều chỉnh các môn học, đề nghị Khoa/ Bộ môn gửi văn bản kèm theo cho phòng Đào tạo trước ngày 12/11/2015.</t>
  </si>
  <si>
    <t>Người lập biểu</t>
  </si>
  <si>
    <t>TL Hiệu Trưởng</t>
  </si>
  <si>
    <t>KT. Trưởng Phòng Đào tạo</t>
  </si>
  <si>
    <t>Phó Trưởng Phòng</t>
  </si>
  <si>
    <r>
      <rPr>
        <b/>
        <u val="single"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Kính đề nghị Ban chủ nhiệm Khoa, Bộ môn xem xét dự kiến kế hoạch giảng dạy &amp; học tập cho các khóa học và phân công khối lượng giảng dạy trong biểu X2220.</t>
    </r>
  </si>
  <si>
    <t>Thiết bị điện- 27 sinh viên</t>
  </si>
  <si>
    <t>Môi trường</t>
  </si>
  <si>
    <t>51F2</t>
  </si>
  <si>
    <t>51A1-51A2-51A3</t>
  </si>
  <si>
    <t>MEC570</t>
  </si>
  <si>
    <t>Công nghệ Chế tạo máy 2</t>
  </si>
  <si>
    <t>MEC523</t>
  </si>
  <si>
    <t>Đồ án Công nghệ Chế tạo máy</t>
  </si>
  <si>
    <t> MEC571</t>
  </si>
  <si>
    <t>Tự động hóa truyền động thủy khí</t>
  </si>
  <si>
    <t>FIM402</t>
  </si>
  <si>
    <t xml:space="preserve">Quản lý Chất lượng </t>
  </si>
  <si>
    <t>ENG301</t>
  </si>
  <si>
    <t>Intermediate 1</t>
  </si>
  <si>
    <t>WSH303</t>
  </si>
  <si>
    <t>Thực tập công nghệ</t>
  </si>
  <si>
    <t>MEC205</t>
  </si>
  <si>
    <t>Cơ kỹ thuật 2</t>
  </si>
  <si>
    <t>MEC304</t>
  </si>
  <si>
    <t>Vật liệu kỹ thuật</t>
  </si>
  <si>
    <t>MEC5110</t>
  </si>
  <si>
    <t>Công nghệ tạo hình đặc biệt</t>
  </si>
  <si>
    <t>MEC5111</t>
  </si>
  <si>
    <t>Đồ án thiết kế khuôn</t>
  </si>
  <si>
    <t>MEC5112</t>
  </si>
  <si>
    <t>Công nghệ và thiết bị cán</t>
  </si>
  <si>
    <t>MEC423</t>
  </si>
  <si>
    <t>CAD/CAM/CNC</t>
  </si>
  <si>
    <t>Gia công tạo hình</t>
  </si>
  <si>
    <t>MEC462</t>
  </si>
  <si>
    <t>Công nghệ tạo hình tấm</t>
  </si>
  <si>
    <t>MEC421</t>
  </si>
  <si>
    <t>49B3</t>
  </si>
  <si>
    <t>TEE437</t>
  </si>
  <si>
    <t>BAS401</t>
  </si>
  <si>
    <t xml:space="preserve">Cơ học Chất lỏng                   </t>
  </si>
  <si>
    <t>Xây dựng</t>
  </si>
  <si>
    <t>BAS110</t>
  </si>
  <si>
    <t>Tư tưởng Hồ Chí Minh</t>
  </si>
  <si>
    <t>BAS301</t>
  </si>
  <si>
    <t>ELE205</t>
  </si>
  <si>
    <t>Kỹ thuật điện đại cương</t>
  </si>
  <si>
    <t>TEE517</t>
  </si>
  <si>
    <t xml:space="preserve">Thông tin quang </t>
  </si>
  <si>
    <t>TEE427</t>
  </si>
  <si>
    <t>Thông tin vệ tinh</t>
  </si>
  <si>
    <t>ELE308</t>
  </si>
  <si>
    <t>Lý thuyết điều khiển tự động</t>
  </si>
  <si>
    <t>MEC202</t>
  </si>
  <si>
    <t>WSH412</t>
  </si>
  <si>
    <t>Thực tập công nhân</t>
  </si>
  <si>
    <t>Chi tiết máy</t>
  </si>
  <si>
    <t>AUE312</t>
  </si>
  <si>
    <t>MEC318</t>
  </si>
  <si>
    <t>AUE302</t>
  </si>
  <si>
    <t>Nhiệt Động lực học</t>
  </si>
  <si>
    <t>Quản trị doanh nghiệp</t>
  </si>
  <si>
    <t>KD (B57) SP</t>
  </si>
  <si>
    <t>48B6</t>
  </si>
  <si>
    <t>50C5-50C6</t>
  </si>
  <si>
    <t>50D3</t>
  </si>
  <si>
    <t>50K1</t>
  </si>
  <si>
    <t>50K2</t>
  </si>
  <si>
    <t>50X1</t>
  </si>
  <si>
    <t>50X2</t>
  </si>
  <si>
    <t>51B1-50B2-51B3</t>
  </si>
  <si>
    <t>51D3-51D4-51D5</t>
  </si>
  <si>
    <t>Chế tạo máy</t>
  </si>
  <si>
    <t>MEC575</t>
  </si>
  <si>
    <t>TTTN chuyên ngành Cơ khí chế tạo máy</t>
  </si>
  <si>
    <t> MEC576</t>
  </si>
  <si>
    <t>7 </t>
  </si>
  <si>
    <t>MEC581</t>
  </si>
  <si>
    <t>TTTN chuyên ngành Thiết kế cơ khí</t>
  </si>
  <si>
    <t> MEC582</t>
  </si>
  <si>
    <t>AUE414</t>
  </si>
  <si>
    <t>Thực tập tốt nghiệp</t>
  </si>
  <si>
    <t>AUE4113</t>
  </si>
  <si>
    <t>MEC531</t>
  </si>
  <si>
    <t>Ma sát, mòn và bôi trơn</t>
  </si>
  <si>
    <t>MEC5113</t>
  </si>
  <si>
    <t>TTTN chuyên ngành KTGCTH</t>
  </si>
  <si>
    <t>MEC5114</t>
  </si>
  <si>
    <t>ĐATN chuyên ngành KTGCTH</t>
  </si>
  <si>
    <t>MEC5102</t>
  </si>
  <si>
    <t>TTTN ngành Kỹ thuật Cơ – điện tử</t>
  </si>
  <si>
    <t>MEC5103</t>
  </si>
  <si>
    <t>FIM541</t>
  </si>
  <si>
    <t>Thực tập tốt nghiệp chuyên ngành Xây dựng dân dụng và công nghiệp</t>
  </si>
  <si>
    <t>FIM542</t>
  </si>
  <si>
    <t xml:space="preserve">ĐATN chuyên ngành Xây dựng dân dụng và công nghiệp </t>
  </si>
  <si>
    <t xml:space="preserve">Đồ án tốt nghiệp </t>
  </si>
  <si>
    <t>FIM545</t>
  </si>
  <si>
    <t>Thực tập tốt nghiệp ngành Kỹ thuật xây dựng công trình giao thông</t>
  </si>
  <si>
    <t>FIM546</t>
  </si>
  <si>
    <t>ĐATN ngành Kỹ thuật xây dựng công trình giao thông h</t>
  </si>
  <si>
    <t>FIM553</t>
  </si>
  <si>
    <t>Thực tập tốt nghiệp ngành Kỹ thuật môi trường</t>
  </si>
  <si>
    <t>FIM554</t>
  </si>
  <si>
    <t>Đồ án tốt nghiệp ngành Kỹ thuật môi trường</t>
  </si>
  <si>
    <t>TEE578</t>
  </si>
  <si>
    <t>TTTN chuyên ngành ĐTVT</t>
  </si>
  <si>
    <t>TEE579</t>
  </si>
  <si>
    <r>
      <t xml:space="preserve">ĐATN </t>
    </r>
    <r>
      <rPr>
        <sz val="13"/>
        <color indexed="8"/>
        <rFont val="Times New Roman"/>
        <family val="1"/>
      </rPr>
      <t>chuyên</t>
    </r>
    <r>
      <rPr>
        <sz val="13"/>
        <rFont val="Times New Roman"/>
        <family val="1"/>
      </rPr>
      <t xml:space="preserve"> ngành ĐTVT</t>
    </r>
  </si>
  <si>
    <t>TEE586</t>
  </si>
  <si>
    <t>TTTN chuyên ngành KTĐT</t>
  </si>
  <si>
    <t>TEE587</t>
  </si>
  <si>
    <t>ĐATN chuyên ngành KTĐT</t>
  </si>
  <si>
    <t>TEE595</t>
  </si>
  <si>
    <t>Thực tập tốt nghiệp chuyên ngành kỹ thuật điều khiển</t>
  </si>
  <si>
    <t>TEE596</t>
  </si>
  <si>
    <t>ĐATN chuyên ngành kỹ thuật điều khiển</t>
  </si>
  <si>
    <t>TEE5103</t>
  </si>
  <si>
    <t>Thực tập tốt nghiệp chuyên ngành Tin học công nghiệp</t>
  </si>
  <si>
    <t>TEE5104</t>
  </si>
  <si>
    <t>ĐATN chuyên ngành Tin học công nghiệp</t>
  </si>
  <si>
    <t>ELE557</t>
  </si>
  <si>
    <t>Thực tập tốt nghiệp chuyên ngành TĐH XNCN</t>
  </si>
  <si>
    <t>ELE558</t>
  </si>
  <si>
    <t xml:space="preserve"> ĐATN chuyên ngành TĐHXNCN</t>
  </si>
  <si>
    <t>ELE563</t>
  </si>
  <si>
    <t>Thực tập tốt nghiệp chuyên ngành Hệ thống điện</t>
  </si>
  <si>
    <t>ELE564</t>
  </si>
  <si>
    <t>ĐATN chuyên ngành Hệ thống điện</t>
  </si>
  <si>
    <t>ELE568</t>
  </si>
  <si>
    <t>Thực tập tốt nghiệp chuyên ngành Kỹ thuật điện</t>
  </si>
  <si>
    <t>ELE569</t>
  </si>
  <si>
    <t xml:space="preserve">ĐATN chuyên ngành Kỹ thuật điện </t>
  </si>
  <si>
    <t>ELE575</t>
  </si>
  <si>
    <t>Thực tập tốt nghiệp chuyên ngành Thiết bị điện</t>
  </si>
  <si>
    <t>ELE576</t>
  </si>
  <si>
    <t xml:space="preserve">ĐATN chuyên ngành Thiết bị điện  </t>
  </si>
  <si>
    <t xml:space="preserve">ĐATNchuyên ngành Cơ khí chế tạo máy </t>
  </si>
  <si>
    <r>
      <t>ĐATN chuyên ngành Thiết kế cơ khí</t>
    </r>
    <r>
      <rPr>
        <b/>
        <sz val="13"/>
        <color indexed="18"/>
        <rFont val="Times New Roman"/>
        <family val="1"/>
      </rPr>
      <t xml:space="preserve"> </t>
    </r>
  </si>
  <si>
    <t xml:space="preserve">ĐATN ngành Kỹ thuật Cơ – điện tử </t>
  </si>
  <si>
    <t>MEC444</t>
  </si>
  <si>
    <t xml:space="preserve">Đồ án Máy và dụng cụ </t>
  </si>
  <si>
    <t xml:space="preserve">Thiết kế sản phẩm với CAD         </t>
  </si>
  <si>
    <t xml:space="preserve">Thực tập công nhân </t>
  </si>
  <si>
    <t>MEC577</t>
  </si>
  <si>
    <t>Thiết kế thí nghiệm</t>
  </si>
  <si>
    <t> MEC580</t>
  </si>
  <si>
    <t>Lựa chọn vật liệu trong thiết kế</t>
  </si>
  <si>
    <t>Lý thuyết động cơ đốt trong</t>
  </si>
  <si>
    <t>Cấu tạo ô tô - máy kéo</t>
  </si>
  <si>
    <t>AUE502</t>
  </si>
  <si>
    <t xml:space="preserve">Đồ án động cơ </t>
  </si>
  <si>
    <t>AUE453</t>
  </si>
  <si>
    <t>Tính toán thiết kế động cơ đốt trong</t>
  </si>
  <si>
    <t>AUE315</t>
  </si>
  <si>
    <t>AUE404</t>
  </si>
  <si>
    <t>Kiểm định và chẩn đoán kỹ thuật ô tô máy kéo</t>
  </si>
  <si>
    <t>HTĐ và ĐK tự động trên ô tô máy kéo</t>
  </si>
  <si>
    <t>MEC413</t>
  </si>
  <si>
    <t>Sensor và cơ cấu chấp hành</t>
  </si>
  <si>
    <t>TEE568</t>
  </si>
  <si>
    <t>Điều khiển chuyển động</t>
  </si>
  <si>
    <t>Hệ thống điều khiển số</t>
  </si>
  <si>
    <t>TEE403</t>
  </si>
  <si>
    <t>Hệ thống nhúng</t>
  </si>
  <si>
    <t>TEE402</t>
  </si>
  <si>
    <t>ĐA Hệ thống nhúng</t>
  </si>
  <si>
    <t>TEE428</t>
  </si>
  <si>
    <t>Thiết kế mạch tích hợp số</t>
  </si>
  <si>
    <t>TEE429</t>
  </si>
  <si>
    <t>Đồ án Hệ thống nhúng</t>
  </si>
  <si>
    <t>ELE401</t>
  </si>
  <si>
    <t>Cơ sở Truyền động điện</t>
  </si>
  <si>
    <t>TEE545</t>
  </si>
  <si>
    <t>Giới thiệu về thiết kế VLSI</t>
  </si>
  <si>
    <t>ELE409</t>
  </si>
  <si>
    <t>Cung cấp điện 2</t>
  </si>
  <si>
    <t>Đồ án hệ thống nhúng</t>
  </si>
  <si>
    <t>TEE533</t>
  </si>
  <si>
    <t>Điều khiển tự động các quá trình công nghệ</t>
  </si>
  <si>
    <t>WSH416</t>
  </si>
  <si>
    <t>Thực tập công nhân Điện – Điện tử</t>
  </si>
  <si>
    <t>ELE413</t>
  </si>
  <si>
    <t>Điều khiển Logic và PLC</t>
  </si>
  <si>
    <t> ELE420</t>
  </si>
  <si>
    <t>Đồ án MH Điều khiển Logic và PLC</t>
  </si>
  <si>
    <t>TEE424</t>
  </si>
  <si>
    <t>Đo lường và TT công nghiệp</t>
  </si>
  <si>
    <t>ELE550</t>
  </si>
  <si>
    <t>Điều khiển số TĐĐ</t>
  </si>
  <si>
    <t>Thực tập công nhân điện – điện tử</t>
  </si>
  <si>
    <t>ELE435</t>
  </si>
  <si>
    <t>Kỹ thuật điện cao áp</t>
  </si>
  <si>
    <t>ELE424</t>
  </si>
  <si>
    <t>Nhà máy điện</t>
  </si>
  <si>
    <t>ELE425</t>
  </si>
  <si>
    <t>Đồ án môn học Nhà máy điện</t>
  </si>
  <si>
    <t>ELE530</t>
  </si>
  <si>
    <t>Điều chỉnh tự động truyền động điện</t>
  </si>
  <si>
    <t>ELE418</t>
  </si>
  <si>
    <t>Thiết kế máy điện</t>
  </si>
  <si>
    <t>ELE538</t>
  </si>
  <si>
    <t>Thiết kế khí cụ điện</t>
  </si>
  <si>
    <t>ELE522</t>
  </si>
  <si>
    <t>Thiết bị chiếu sáng</t>
  </si>
  <si>
    <t>ELE417</t>
  </si>
  <si>
    <t>Đồ án Máy điện</t>
  </si>
  <si>
    <t>TEE408</t>
  </si>
  <si>
    <t xml:space="preserve">Vi xử lý – Vi điều khiển </t>
  </si>
  <si>
    <t>ELE429</t>
  </si>
  <si>
    <t>Điện dân dụng</t>
  </si>
  <si>
    <t>ELE520</t>
  </si>
  <si>
    <t>Trang bị điện thiết bị y tế</t>
  </si>
  <si>
    <t>ELE430</t>
  </si>
  <si>
    <t>Đồ án Điện dân dụng</t>
  </si>
  <si>
    <t> ELE428</t>
  </si>
  <si>
    <t>Lôgic mờ và ứng dụng</t>
  </si>
  <si>
    <t>MEC441</t>
  </si>
  <si>
    <t>Công nghệ Chế tạo máy 1</t>
  </si>
  <si>
    <t>PED401</t>
  </si>
  <si>
    <t>Công nghệ dạy học</t>
  </si>
  <si>
    <t>PED501</t>
  </si>
  <si>
    <t>Phương pháp nghiên cứu khoa học GD</t>
  </si>
  <si>
    <t>ELE525</t>
  </si>
  <si>
    <t>FIM480</t>
  </si>
  <si>
    <t>Đồ án môn học kỹ thuật xử lý nước thải</t>
  </si>
  <si>
    <t>FIM404</t>
  </si>
  <si>
    <t>Quản lý chất thải rắn và chất thải nguy hại</t>
  </si>
  <si>
    <t>FIM481</t>
  </si>
  <si>
    <t>Thiết kế hệ thống xử lý chất thải</t>
  </si>
  <si>
    <t>WSH424</t>
  </si>
  <si>
    <t>Thực tập cơ sở ngành Kỹ thuật môi trường</t>
  </si>
  <si>
    <t>FIM407</t>
  </si>
  <si>
    <t>Nguyên lý sản xuất sạch hơn</t>
  </si>
  <si>
    <t>Trang bị điện cho các máy CN</t>
  </si>
  <si>
    <t>Phương pháp nghiên cứu KHGD</t>
  </si>
  <si>
    <t>TTCN Điện – Điện tử</t>
  </si>
  <si>
    <t>FIM487</t>
  </si>
  <si>
    <t>Thực tập tốt nghiệp chuyên ngành KTDNCN</t>
  </si>
  <si>
    <t>FIM488</t>
  </si>
  <si>
    <t>Khóa luận tốt nghiệp chuyên ngành KTDNCN</t>
  </si>
  <si>
    <t>FIM421</t>
  </si>
  <si>
    <t>Động lực học công trình</t>
  </si>
  <si>
    <t>FIM4106</t>
  </si>
  <si>
    <t>Kết cấu bê tông cốt thép 2</t>
  </si>
  <si>
    <t>FIM4107</t>
  </si>
  <si>
    <t>Nền và móng</t>
  </si>
  <si>
    <t> FIM474</t>
  </si>
  <si>
    <t>Đồ án Nền và móng</t>
  </si>
  <si>
    <t>FIM418</t>
  </si>
  <si>
    <t>Đồ án kết cấu bê tông cốt thép</t>
  </si>
  <si>
    <t>FIM426</t>
  </si>
  <si>
    <t>Kỹ thuật thi công</t>
  </si>
  <si>
    <t>FIM495</t>
  </si>
  <si>
    <t>FIM496</t>
  </si>
  <si>
    <t>TTTN chuyên ngành Quản trị DNCN</t>
  </si>
  <si>
    <t>Khóa luận TNCN Quản trị DNCN</t>
  </si>
  <si>
    <t> MEC316</t>
  </si>
  <si>
    <t>Dung sai và đo lường</t>
  </si>
  <si>
    <t>MEC319</t>
  </si>
  <si>
    <t>Máy và dụng cụ</t>
  </si>
  <si>
    <t> LAB306</t>
  </si>
  <si>
    <t>Thí nghiệm Cơ sở Cơ khí</t>
  </si>
  <si>
    <t>BAS101</t>
  </si>
  <si>
    <t>Đường lối cách mạng của ĐCSVN</t>
  </si>
  <si>
    <t>LAB307</t>
  </si>
  <si>
    <t>Thí nghiệm cơ sở Cơ điện tử</t>
  </si>
  <si>
    <t>TEE304</t>
  </si>
  <si>
    <t>Cơ sở thông tin số</t>
  </si>
  <si>
    <t>TEE316</t>
  </si>
  <si>
    <t>Anten và truyền sóng</t>
  </si>
  <si>
    <t>WSH304</t>
  </si>
  <si>
    <t>Thực tập công nghệ Điện - Điện tử</t>
  </si>
  <si>
    <t>TEE411</t>
  </si>
  <si>
    <t>Kỹ thuật mạch điện tử</t>
  </si>
  <si>
    <t>Vi xử lý – Vi điều khiển</t>
  </si>
  <si>
    <t>ELE402</t>
  </si>
  <si>
    <t>Điện tử công suất</t>
  </si>
  <si>
    <t>Vi xử lý - vi điều khiển</t>
  </si>
  <si>
    <t>TEE301</t>
  </si>
  <si>
    <t>Kỹ thuật đo lường 1</t>
  </si>
  <si>
    <t>Vi xử lý-vi điều khiển</t>
  </si>
  <si>
    <t>TEE430</t>
  </si>
  <si>
    <t>Thiết kế mạch tích hợp tương tự</t>
  </si>
  <si>
    <t>ELE551</t>
  </si>
  <si>
    <t>ELE310</t>
  </si>
  <si>
    <t>Khí cụ điện</t>
  </si>
  <si>
    <t>ELE414</t>
  </si>
  <si>
    <t xml:space="preserve">Hệ thống cung cấp điện </t>
  </si>
  <si>
    <t>ELE524</t>
  </si>
  <si>
    <t xml:space="preserve"> HTĐ</t>
  </si>
  <si>
    <t>MEC320</t>
  </si>
  <si>
    <t>Các hệ thống cơ khí</t>
  </si>
  <si>
    <t>TEE311</t>
  </si>
  <si>
    <t>Kỹ thuật điện tử số</t>
  </si>
  <si>
    <t>ELE302</t>
  </si>
  <si>
    <t>Cơ sở lý thuyết mạch điện 2</t>
  </si>
  <si>
    <t>ELE304</t>
  </si>
  <si>
    <t xml:space="preserve">Máy điện </t>
  </si>
  <si>
    <t>ELE303</t>
  </si>
  <si>
    <t>Cơ sở lý thuyết trường điện từ</t>
  </si>
  <si>
    <t>ELE411</t>
  </si>
  <si>
    <t>ELE426</t>
  </si>
  <si>
    <t>Điều khiển quá trình</t>
  </si>
  <si>
    <t>ĐAMH điện tử công suất</t>
  </si>
  <si>
    <t>MEC317</t>
  </si>
  <si>
    <t>Đồ án chi tiết máy</t>
  </si>
  <si>
    <t>AUE303</t>
  </si>
  <si>
    <t>AUE314</t>
  </si>
  <si>
    <t xml:space="preserve">Tính toán thiết kế ô tô </t>
  </si>
  <si>
    <t>AUE316</t>
  </si>
  <si>
    <t>AUE310</t>
  </si>
  <si>
    <t>WSH311</t>
  </si>
  <si>
    <t>Thực tập công nhân 1</t>
  </si>
  <si>
    <t>PED303</t>
  </si>
  <si>
    <t>Công nghệ gia công cắt gọt</t>
  </si>
  <si>
    <t>MEC303</t>
  </si>
  <si>
    <t>Nguyên lý máy</t>
  </si>
  <si>
    <t>MEC529</t>
  </si>
  <si>
    <t>Giới thiệu vật liệu composite</t>
  </si>
  <si>
    <t>TEE326</t>
  </si>
  <si>
    <t>LAB310</t>
  </si>
  <si>
    <t>PED310</t>
  </si>
  <si>
    <t>PED306</t>
  </si>
  <si>
    <t>ELE516</t>
  </si>
  <si>
    <t>Năng lượng mới và tái tạo</t>
  </si>
  <si>
    <t>FIM347</t>
  </si>
  <si>
    <t>Cấp thoát nước xây dựng</t>
  </si>
  <si>
    <t>FIM415</t>
  </si>
  <si>
    <t>Cơ học Kết cấu 1</t>
  </si>
  <si>
    <t>FIM315</t>
  </si>
  <si>
    <t>Trắc địa</t>
  </si>
  <si>
    <t>FIM314</t>
  </si>
  <si>
    <t>Thực tập trắc địa</t>
  </si>
  <si>
    <t>FIM312</t>
  </si>
  <si>
    <t>Kiến trúc dân dụng</t>
  </si>
  <si>
    <t>MEC308</t>
  </si>
  <si>
    <t>Máy xây dựng</t>
  </si>
  <si>
    <t>FIM478</t>
  </si>
  <si>
    <t>LAB406</t>
  </si>
  <si>
    <t>FIM307</t>
  </si>
  <si>
    <t>Độc học môi trường</t>
  </si>
  <si>
    <t>FIM301</t>
  </si>
  <si>
    <t>Các quá trình sản xuất cơ bản</t>
  </si>
  <si>
    <t xml:space="preserve">Các quá trình gia công                </t>
  </si>
  <si>
    <t>MEC201</t>
  </si>
  <si>
    <t>Đại cương về kỹ thuật                          (Engineering solutions)</t>
  </si>
  <si>
    <t>FIM309</t>
  </si>
  <si>
    <t>Vẽ kỹ thuật xây dựng</t>
  </si>
  <si>
    <t>TEE303</t>
  </si>
  <si>
    <t>Kỹ thuật điện tử tương tự</t>
  </si>
  <si>
    <t>ELE201</t>
  </si>
  <si>
    <t>Cơ sở lý thuyết mạch điện 1</t>
  </si>
  <si>
    <t>ELE309</t>
  </si>
  <si>
    <t>Vật liệu điện</t>
  </si>
  <si>
    <t>Đường lối CM của ĐCSVN</t>
  </si>
  <si>
    <t>AUE201</t>
  </si>
  <si>
    <t>Cấu tạo Động cơ đốt trong</t>
  </si>
  <si>
    <t>MEC203</t>
  </si>
  <si>
    <t>Cơ học vật  liệu</t>
  </si>
  <si>
    <t>MEC401</t>
  </si>
  <si>
    <t>MEC316</t>
  </si>
  <si>
    <t>PED203</t>
  </si>
  <si>
    <t>Công nghệ gia công không phoi</t>
  </si>
  <si>
    <t>Đường lối CM ĐCSVN</t>
  </si>
  <si>
    <t>Thiết kế SP với CAD</t>
  </si>
  <si>
    <t>WSH310</t>
  </si>
  <si>
    <t>Thực tập công nghệ 1</t>
  </si>
  <si>
    <t>Dung sai đo lường</t>
  </si>
  <si>
    <t>PED108</t>
  </si>
  <si>
    <t>Vẽ kỹ thuật và CAD</t>
  </si>
  <si>
    <t>LAB203</t>
  </si>
  <si>
    <t>Thực hành kỹ thuật điện tử</t>
  </si>
  <si>
    <t>ELE403</t>
  </si>
  <si>
    <t>Vật liệu - Khí cụ điện</t>
  </si>
  <si>
    <t>Đường lối CM của ĐCS Việt Nam</t>
  </si>
  <si>
    <t>Máy điện</t>
  </si>
  <si>
    <t>PED304</t>
  </si>
  <si>
    <t>Cơ sở kỹ thuật điều khiển tự động</t>
  </si>
  <si>
    <t>PED307</t>
  </si>
  <si>
    <t>Điện tử công suất 1</t>
  </si>
  <si>
    <t> FIM207</t>
  </si>
  <si>
    <t>Pháp luật đại cương</t>
  </si>
  <si>
    <t>Số lớp học phần dự kiến 04</t>
  </si>
  <si>
    <t>TEE410</t>
  </si>
  <si>
    <t>Kỹ thuật chuyển mạch và TĐS</t>
  </si>
  <si>
    <t>WSH305</t>
  </si>
  <si>
    <t>FIM356</t>
  </si>
  <si>
    <t>FIM371</t>
  </si>
  <si>
    <t>Thống kê doanh nghiệp</t>
  </si>
  <si>
    <t>FIM320</t>
  </si>
  <si>
    <t>Kế toán tài chính 2</t>
  </si>
  <si>
    <t>FIM353</t>
  </si>
  <si>
    <t>Kế toán thuế</t>
  </si>
  <si>
    <t>FIM354</t>
  </si>
  <si>
    <t>Kiểm toán tài chính</t>
  </si>
  <si>
    <t>Kế toán quốc tế</t>
  </si>
  <si>
    <t>Thực tập cơ sở Kế toán DNCN</t>
  </si>
  <si>
    <t>Kế toán</t>
  </si>
  <si>
    <t>FIM206</t>
  </si>
  <si>
    <t>FIM216</t>
  </si>
  <si>
    <t>FIM205</t>
  </si>
  <si>
    <t>FIM331</t>
  </si>
  <si>
    <t>FIM538</t>
  </si>
  <si>
    <t>Nguyên lý kế toán</t>
  </si>
  <si>
    <t>Lý thuyết tài chính tiền tệ</t>
  </si>
  <si>
    <t>Kinh tế học vĩ mô</t>
  </si>
  <si>
    <t>Marketing căn bản</t>
  </si>
  <si>
    <t>Kinh tế lượng</t>
  </si>
  <si>
    <t>FIM366</t>
  </si>
  <si>
    <t>ĐA Quản trị tác nghiệp</t>
  </si>
  <si>
    <t>QLCN</t>
  </si>
  <si>
    <t>FIM362</t>
  </si>
  <si>
    <t>FIM361</t>
  </si>
  <si>
    <t>FIM364</t>
  </si>
  <si>
    <t>FIM369</t>
  </si>
  <si>
    <t>FIM497</t>
  </si>
  <si>
    <t>FIM498</t>
  </si>
  <si>
    <t>QT nguồn nhân lực</t>
  </si>
  <si>
    <t>Quản lý dự án</t>
  </si>
  <si>
    <t>Quản trị chất lượng</t>
  </si>
  <si>
    <t>Đồ án Quản lý SX công nghiệp</t>
  </si>
  <si>
    <t>Giao tiếp kinh doanh</t>
  </si>
  <si>
    <t>Tin học ứng dụng</t>
  </si>
  <si>
    <t>49C1, 49C2</t>
  </si>
  <si>
    <t>49Q1-49Q2, 49Q3</t>
  </si>
  <si>
    <t>111113131</t>
  </si>
  <si>
    <t>111113102</t>
  </si>
  <si>
    <t>49N1-49N4</t>
  </si>
  <si>
    <t>111113421</t>
  </si>
  <si>
    <t>49P3</t>
  </si>
  <si>
    <t>Số lớp học phần dự kiến 05</t>
  </si>
  <si>
    <t>60 X 5</t>
  </si>
  <si>
    <t>50B3, 50B4</t>
  </si>
  <si>
    <t>50B5, 50B6</t>
  </si>
  <si>
    <t>Số lớp học phần dự kiến 06</t>
  </si>
  <si>
    <t>50C1-50C2 - 50C3</t>
  </si>
  <si>
    <t>111114521</t>
  </si>
  <si>
    <t>111114101</t>
  </si>
  <si>
    <t>ĐÀO TẠO THEO HỌC CHẾ TÍN CHỈ, HỌC KỲ 2 NĂM HỌC 2016-2017</t>
  </si>
  <si>
    <t>111114102</t>
  </si>
  <si>
    <t>111114541</t>
  </si>
  <si>
    <t>50H1</t>
  </si>
  <si>
    <t>60,59,54</t>
  </si>
  <si>
    <t xml:space="preserve">50D1, </t>
  </si>
  <si>
    <t>50D4, 50D5</t>
  </si>
  <si>
    <t>112114471</t>
  </si>
  <si>
    <t>111114103</t>
  </si>
  <si>
    <t>MEC447</t>
  </si>
  <si>
    <t>Công nghệ Chế tạo phôi</t>
  </si>
  <si>
    <t>MEC445</t>
  </si>
  <si>
    <t>Mô hình hóa các hệ thống động lực</t>
  </si>
  <si>
    <t>KTVL</t>
  </si>
  <si>
    <t>TEE416</t>
  </si>
  <si>
    <t>Mạng máy tính</t>
  </si>
  <si>
    <t>TEE320</t>
  </si>
  <si>
    <t>Lập trình trong môi trường Windows</t>
  </si>
  <si>
    <t>TEE321</t>
  </si>
  <si>
    <t>Xử lý ảnh</t>
  </si>
  <si>
    <t>TEE562</t>
  </si>
  <si>
    <t>Phân tích và thiết kế hệ thống</t>
  </si>
  <si>
    <t>TEE560</t>
  </si>
  <si>
    <t>Hệ quản trị cơ sở dữ liệu</t>
  </si>
  <si>
    <t>51A-51A1-51A2-51A3</t>
  </si>
  <si>
    <t>ĐÀO TẠO THEO HỌC CHẾ TÍN CHỈ, HỌC KỲ 2 NĂM HỌC 2016 - 2017</t>
  </si>
  <si>
    <t>MEC307</t>
  </si>
  <si>
    <t>Vẽ kỹ thuật cơ khí</t>
  </si>
  <si>
    <t>FIM316</t>
  </si>
  <si>
    <t>Vật liệu xây dựng</t>
  </si>
  <si>
    <t>Các quá trình gia công</t>
  </si>
  <si>
    <t>Số lớp học phần dự kiến3</t>
  </si>
  <si>
    <t>48A2</t>
  </si>
  <si>
    <t>48A1</t>
  </si>
  <si>
    <t>48C</t>
  </si>
  <si>
    <t>48B</t>
  </si>
  <si>
    <t>48A</t>
  </si>
  <si>
    <t>48X</t>
  </si>
  <si>
    <t>ĐÀO TẠO THEO HỌC CHẾ TÍN CHỈ, HỌC KỲ IINĂM HỌC 2016 - 2017</t>
  </si>
  <si>
    <t>XDCTgt- 30 sinh viên</t>
  </si>
  <si>
    <t>48X1</t>
  </si>
  <si>
    <t>48M</t>
  </si>
  <si>
    <t>48V</t>
  </si>
  <si>
    <t>48V1</t>
  </si>
  <si>
    <t>48V2</t>
  </si>
  <si>
    <t>48T3</t>
  </si>
  <si>
    <t>48T1</t>
  </si>
  <si>
    <t>48T2</t>
  </si>
  <si>
    <t>48T4</t>
  </si>
  <si>
    <t>CĐT1-2- KTVL-CKĐL</t>
  </si>
  <si>
    <t>THDD-4</t>
  </si>
  <si>
    <t>HTD01.KTD01.02</t>
  </si>
  <si>
    <t>KTN-QLC</t>
  </si>
  <si>
    <t>ĐTVT-KMT</t>
  </si>
  <si>
    <t>KTĐT-ĐĐK</t>
  </si>
  <si>
    <t>64.70.58.63.42</t>
  </si>
  <si>
    <t>67.62.3.52</t>
  </si>
  <si>
    <t>27,1</t>
  </si>
  <si>
    <t>62.60.60.58</t>
  </si>
  <si>
    <t>81-27-110</t>
  </si>
  <si>
    <t>39-1</t>
  </si>
  <si>
    <t>80-44</t>
  </si>
  <si>
    <t>DTVT</t>
  </si>
  <si>
    <t>BAS101: Đường lối CM ĐCSVN 3-KMT</t>
  </si>
  <si>
    <t>ELE201- Cơ sở LTM1 - 3TC</t>
  </si>
  <si>
    <t>BAS210 - XSTK - 3TC</t>
  </si>
  <si>
    <t>TEE303- KT điện tử TT - 3TC</t>
  </si>
  <si>
    <t>TEE413 - Cơ sở dữ liệu -3TC</t>
  </si>
  <si>
    <t>TEE301 - KT đo lường 1 - 2TC</t>
  </si>
  <si>
    <t>TEE317 - Toán rời rạc - 2TC</t>
  </si>
  <si>
    <t>MEC201- ĐC về KT - 3TC</t>
  </si>
  <si>
    <t>TEE314 - Xử lý tín hiệu số - 3TC</t>
  </si>
  <si>
    <t>Các quá trình gia công( lớp chưa học đăng ký lại)</t>
  </si>
  <si>
    <t>51F3</t>
  </si>
  <si>
    <t>Tổng 3 LOP</t>
  </si>
  <si>
    <t>51D1-51D2 - 51D3 -51D4</t>
  </si>
  <si>
    <t>TDH1,2,3,4</t>
  </si>
  <si>
    <t>Đường lối cách mạng của ĐCSVN - 3</t>
  </si>
  <si>
    <t>111115421</t>
  </si>
  <si>
    <t>CĐT- KTVL</t>
  </si>
  <si>
    <t>TEE433</t>
  </si>
  <si>
    <t>Quản trị mạng</t>
  </si>
  <si>
    <t>TEE502</t>
  </si>
  <si>
    <t>Kỹ thuật ghép nối máy tính</t>
  </si>
  <si>
    <t>TEE435</t>
  </si>
  <si>
    <t>Thiết bị truyền thông và mạng máy tính</t>
  </si>
  <si>
    <t>TEE5102</t>
  </si>
  <si>
    <t>Đồ án mạng máy tính</t>
  </si>
  <si>
    <t>ĐÀO TẠO THEO HỌC CHẾ TÍN CHỈ, HỌC KỲ 2 NĂM HỌC 2016- 2017</t>
  </si>
  <si>
    <t>ĐA thiết kế mạch tích hợp số</t>
  </si>
  <si>
    <t>Cơ sở TĐĐ</t>
  </si>
  <si>
    <t>Thực hành TĐĐ</t>
  </si>
  <si>
    <t>Điều chỉnh tự động TĐĐ</t>
  </si>
  <si>
    <t>ĐA Điều chỉnh tự động TĐĐ</t>
  </si>
  <si>
    <t>Trang bị thủy khí trên ô tô - xe CD</t>
  </si>
  <si>
    <t>Tin học KTUD trong ô tô</t>
  </si>
  <si>
    <t>Trang bị điện và ĐKTĐ trên ô tô</t>
  </si>
  <si>
    <t>Tính toán thiết kế ĐCĐT</t>
  </si>
  <si>
    <t>ĐAMH Hệ thống CCĐ</t>
  </si>
  <si>
    <t>Cơ sở LT trường điện từ</t>
  </si>
  <si>
    <t>Cơ sở hệ thống ĐKQT</t>
  </si>
  <si>
    <t>Đồ án Các QTTB trong CNMT</t>
  </si>
  <si>
    <t>Thí nghiệm CS ngành KTMT</t>
  </si>
  <si>
    <t xml:space="preserve">Đại cương về kỹ thuật  </t>
  </si>
  <si>
    <t>51D5-51D6-51D7</t>
  </si>
  <si>
    <t>Chi tiết máy- ghép với 51G1</t>
  </si>
  <si>
    <t>Đường lối CM của ĐCSVN - ghép 51G1</t>
  </si>
  <si>
    <t>FIM308</t>
  </si>
  <si>
    <t>Vi sinh UD trong CNMT</t>
  </si>
  <si>
    <t>FIM405</t>
  </si>
  <si>
    <t>Kỹ thuật xử lý nước cấp</t>
  </si>
  <si>
    <t>FIM424</t>
  </si>
  <si>
    <t>Kết cấu thép 1</t>
  </si>
  <si>
    <t>49P1</t>
  </si>
  <si>
    <t>FIM479</t>
  </si>
  <si>
    <t>Kỹ thuật xử lý khí thải</t>
  </si>
  <si>
    <t>MEC461</t>
  </si>
  <si>
    <t>Lý thuyết BD dẻo</t>
  </si>
  <si>
    <t>MEC418</t>
  </si>
  <si>
    <t>Luyện kim đại cương</t>
  </si>
  <si>
    <t>MEC428</t>
  </si>
  <si>
    <t>LT quá trình nhiệt luyện</t>
  </si>
  <si>
    <t>49A1,A2, A3</t>
  </si>
  <si>
    <t>DDK01</t>
  </si>
  <si>
    <t>TEE301 - Kỹ thuật đo lường 1 - 51F2</t>
  </si>
  <si>
    <t>62.60.60.58. 44</t>
  </si>
  <si>
    <t>50A-50A1-50A2-50A3</t>
  </si>
  <si>
    <t>50A6, 50A7</t>
  </si>
  <si>
    <t>50A5</t>
  </si>
  <si>
    <t>MEC437</t>
  </si>
  <si>
    <t>MEC325</t>
  </si>
  <si>
    <t>Khuếch tán và chuyển pha</t>
  </si>
  <si>
    <t>Kim loại và hợp kim</t>
  </si>
  <si>
    <t>MEC327</t>
  </si>
  <si>
    <t>Phân tích và đánh giá vật liệu</t>
  </si>
  <si>
    <t>50V</t>
  </si>
  <si>
    <t>FIM431</t>
  </si>
  <si>
    <t>Kế toán QT1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</si>
</sst>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9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3"/>
      <color indexed="63"/>
      <name val="Times New Roman"/>
      <family val="1"/>
    </font>
    <font>
      <sz val="13"/>
      <color indexed="12"/>
      <name val="Times New Roman"/>
      <family val="1"/>
    </font>
    <font>
      <b/>
      <u val="single"/>
      <sz val="11"/>
      <name val="Times New Roman"/>
      <family val="1"/>
    </font>
    <font>
      <i/>
      <sz val="13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63"/>
      <name val="Times New Roman"/>
      <family val="1"/>
    </font>
    <font>
      <i/>
      <sz val="13"/>
      <name val="Times New Roman"/>
      <family val="1"/>
    </font>
    <font>
      <i/>
      <sz val="13"/>
      <color indexed="12"/>
      <name val="Times New Roman"/>
      <family val="1"/>
    </font>
    <font>
      <b/>
      <sz val="13"/>
      <color indexed="63"/>
      <name val="Times New Roman"/>
      <family val="1"/>
    </font>
    <font>
      <b/>
      <sz val="13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333333"/>
      <name val="Times New Roman"/>
      <family val="1"/>
    </font>
    <font>
      <sz val="13"/>
      <color rgb="FF000000"/>
      <name val="Times New Roman"/>
      <family val="1"/>
    </font>
    <font>
      <b/>
      <sz val="11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333333"/>
      <name val="Times New Roman"/>
      <family val="1"/>
    </font>
    <font>
      <i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3"/>
      <color rgb="FF333333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CC"/>
      <name val="Times New Roman"/>
      <family val="1"/>
    </font>
    <font>
      <i/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7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5" fillId="0" borderId="12" xfId="0" applyFont="1" applyBorder="1" applyAlignment="1">
      <alignment horizontal="center" wrapText="1"/>
    </xf>
    <xf numFmtId="0" fontId="76" fillId="0" borderId="13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6" fillId="0" borderId="14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7" fillId="0" borderId="14" xfId="0" applyFont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8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3" fillId="0" borderId="10" xfId="0" applyFont="1" applyBorder="1" applyAlignment="1">
      <alignment wrapText="1"/>
    </xf>
    <xf numFmtId="0" fontId="84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8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6" fillId="0" borderId="0" xfId="0" applyFont="1" applyFill="1" applyAlignment="1" quotePrefix="1">
      <alignment/>
    </xf>
    <xf numFmtId="0" fontId="5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78" fillId="36" borderId="19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6" fillId="36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 wrapText="1"/>
    </xf>
    <xf numFmtId="0" fontId="7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8" fillId="0" borderId="18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wrapText="1"/>
    </xf>
    <xf numFmtId="0" fontId="78" fillId="0" borderId="2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0" fontId="8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88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horizontal="center" wrapText="1"/>
    </xf>
    <xf numFmtId="0" fontId="89" fillId="0" borderId="10" xfId="0" applyFont="1" applyFill="1" applyBorder="1" applyAlignment="1">
      <alignment horizontal="justify" wrapText="1"/>
    </xf>
    <xf numFmtId="0" fontId="89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90" fillId="0" borderId="0" xfId="0" applyFont="1" applyFill="1" applyAlignment="1">
      <alignment/>
    </xf>
    <xf numFmtId="0" fontId="91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 vertical="center"/>
    </xf>
    <xf numFmtId="0" fontId="90" fillId="0" borderId="0" xfId="0" applyFont="1" applyFill="1" applyAlignment="1" quotePrefix="1">
      <alignment/>
    </xf>
    <xf numFmtId="0" fontId="90" fillId="0" borderId="0" xfId="0" applyFont="1" applyFill="1" applyAlignment="1" quotePrefix="1">
      <alignment horizontal="center"/>
    </xf>
    <xf numFmtId="0" fontId="90" fillId="0" borderId="0" xfId="0" applyFont="1" applyFill="1" applyAlignment="1">
      <alignment horizontal="center"/>
    </xf>
    <xf numFmtId="0" fontId="90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7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92" fillId="0" borderId="10" xfId="0" applyFont="1" applyFill="1" applyBorder="1" applyAlignment="1">
      <alignment horizontal="center" vertical="center" wrapText="1"/>
    </xf>
    <xf numFmtId="49" fontId="9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/>
    </xf>
    <xf numFmtId="0" fontId="93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/>
    </xf>
    <xf numFmtId="0" fontId="76" fillId="0" borderId="18" xfId="0" applyFont="1" applyFill="1" applyBorder="1" applyAlignment="1">
      <alignment/>
    </xf>
    <xf numFmtId="0" fontId="76" fillId="0" borderId="18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77" fillId="0" borderId="18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wrapText="1"/>
    </xf>
    <xf numFmtId="0" fontId="75" fillId="34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11" fontId="73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horizontal="center"/>
    </xf>
    <xf numFmtId="0" fontId="94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78" fillId="36" borderId="19" xfId="0" applyFont="1" applyFill="1" applyBorder="1" applyAlignment="1">
      <alignment horizontal="center" vertical="center" wrapText="1"/>
    </xf>
    <xf numFmtId="0" fontId="78" fillId="36" borderId="26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 wrapText="1"/>
    </xf>
    <xf numFmtId="0" fontId="78" fillId="34" borderId="26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/>
    </xf>
    <xf numFmtId="0" fontId="85" fillId="0" borderId="19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1" fontId="2" fillId="33" borderId="10" xfId="0" applyNumberFormat="1" applyFont="1" applyFill="1" applyBorder="1" applyAlignment="1">
      <alignment horizontal="center"/>
    </xf>
    <xf numFmtId="0" fontId="78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Y20"/>
  <sheetViews>
    <sheetView zoomScalePageLayoutView="0" workbookViewId="0" topLeftCell="A1">
      <selection activeCell="J16" sqref="J16:L16"/>
    </sheetView>
  </sheetViews>
  <sheetFormatPr defaultColWidth="9.140625" defaultRowHeight="15"/>
  <cols>
    <col min="1" max="1" width="10.00390625" style="1" customWidth="1"/>
    <col min="2" max="2" width="15.00390625" style="1" customWidth="1"/>
    <col min="3" max="3" width="5.28125" style="1" customWidth="1"/>
    <col min="4" max="4" width="11.57421875" style="1" customWidth="1"/>
    <col min="5" max="5" width="13.28125" style="1" customWidth="1"/>
    <col min="6" max="6" width="5.140625" style="1" customWidth="1"/>
    <col min="7" max="7" width="10.28125" style="1" customWidth="1"/>
    <col min="8" max="8" width="13.57421875" style="1" customWidth="1"/>
    <col min="9" max="9" width="5.8515625" style="1" customWidth="1"/>
    <col min="10" max="10" width="10.00390625" style="1" customWidth="1"/>
    <col min="11" max="11" width="15.28125" style="1" customWidth="1"/>
    <col min="12" max="12" width="7.00390625" style="1" customWidth="1"/>
    <col min="13" max="13" width="10.28125" style="1" customWidth="1"/>
    <col min="14" max="14" width="12.28125" style="1" customWidth="1"/>
    <col min="15" max="15" width="3.8515625" style="1" bestFit="1" customWidth="1"/>
    <col min="16" max="16" width="14.57421875" style="1" customWidth="1"/>
    <col min="17" max="17" width="21.57421875" style="1" customWidth="1"/>
    <col min="18" max="18" width="8.8515625" style="1" customWidth="1"/>
    <col min="19" max="19" width="15.421875" style="1" customWidth="1"/>
    <col min="20" max="20" width="22.28125" style="1" customWidth="1"/>
    <col min="21" max="21" width="8.421875" style="1" customWidth="1"/>
    <col min="22" max="22" width="15.140625" style="1" customWidth="1"/>
    <col min="23" max="23" width="25.57421875" style="1" customWidth="1"/>
    <col min="24" max="24" width="7.28125" style="1" customWidth="1"/>
    <col min="25" max="25" width="15.140625" style="1" customWidth="1"/>
    <col min="26" max="26" width="19.421875" style="1" customWidth="1"/>
    <col min="27" max="27" width="6.8515625" style="1" customWidth="1"/>
    <col min="28" max="28" width="10.7109375" style="1" customWidth="1"/>
    <col min="29" max="29" width="19.57421875" style="1" customWidth="1"/>
    <col min="30" max="30" width="5.7109375" style="1" customWidth="1"/>
    <col min="31" max="31" width="10.7109375" style="1" customWidth="1"/>
    <col min="32" max="32" width="16.140625" style="1" customWidth="1"/>
    <col min="33" max="33" width="5.57421875" style="1" customWidth="1"/>
    <col min="34" max="34" width="10.00390625" style="1" customWidth="1"/>
    <col min="35" max="35" width="16.140625" style="1" customWidth="1"/>
    <col min="36" max="36" width="5.8515625" style="1" customWidth="1"/>
    <col min="37" max="37" width="9.140625" style="1" customWidth="1"/>
    <col min="38" max="38" width="19.421875" style="1" bestFit="1" customWidth="1"/>
    <col min="39" max="39" width="6.57421875" style="1" customWidth="1"/>
    <col min="40" max="40" width="9.140625" style="1" customWidth="1"/>
    <col min="41" max="41" width="14.57421875" style="1" customWidth="1"/>
    <col min="42" max="42" width="8.421875" style="1" customWidth="1"/>
    <col min="43" max="43" width="9.140625" style="1" customWidth="1"/>
    <col min="44" max="44" width="17.140625" style="1" customWidth="1"/>
    <col min="45" max="45" width="6.7109375" style="1" customWidth="1"/>
    <col min="46" max="46" width="10.00390625" style="1" customWidth="1"/>
    <col min="47" max="47" width="13.28125" style="1" customWidth="1"/>
    <col min="48" max="16384" width="9.140625" style="1" customWidth="1"/>
  </cols>
  <sheetData>
    <row r="1" spans="1:48" ht="1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 t="s">
        <v>0</v>
      </c>
      <c r="Q1" s="207"/>
      <c r="R1" s="207"/>
      <c r="S1" s="207"/>
      <c r="T1" s="207"/>
      <c r="U1" s="207"/>
      <c r="V1" s="207"/>
      <c r="W1" s="207"/>
      <c r="X1" s="207"/>
      <c r="Y1" s="207" t="s">
        <v>0</v>
      </c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3"/>
      <c r="AK1" s="207" t="s">
        <v>0</v>
      </c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</row>
    <row r="2" spans="1:48" ht="13.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 t="s">
        <v>570</v>
      </c>
      <c r="Q2" s="208"/>
      <c r="R2" s="208"/>
      <c r="S2" s="208"/>
      <c r="T2" s="208"/>
      <c r="U2" s="208"/>
      <c r="V2" s="208"/>
      <c r="W2" s="208"/>
      <c r="X2" s="208"/>
      <c r="Y2" s="208" t="s">
        <v>88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4"/>
      <c r="AK2" s="208" t="s">
        <v>88</v>
      </c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</row>
    <row r="3" spans="1:51" s="10" customFormat="1" ht="16.5" customHeight="1">
      <c r="A3" s="193" t="s">
        <v>44</v>
      </c>
      <c r="B3" s="193"/>
      <c r="C3" s="9"/>
      <c r="D3" s="194" t="s">
        <v>58</v>
      </c>
      <c r="E3" s="194"/>
      <c r="F3" s="194"/>
      <c r="G3" s="193" t="s">
        <v>42</v>
      </c>
      <c r="H3" s="193"/>
      <c r="I3" s="193"/>
      <c r="J3" s="193" t="s">
        <v>126</v>
      </c>
      <c r="K3" s="193"/>
      <c r="L3" s="193"/>
      <c r="M3" s="193" t="s">
        <v>5</v>
      </c>
      <c r="N3" s="193"/>
      <c r="O3" s="193"/>
      <c r="P3" s="193" t="s">
        <v>43</v>
      </c>
      <c r="Q3" s="193"/>
      <c r="R3" s="193"/>
      <c r="S3" s="193" t="s">
        <v>571</v>
      </c>
      <c r="T3" s="193"/>
      <c r="U3" s="193"/>
      <c r="V3" s="193" t="s">
        <v>87</v>
      </c>
      <c r="W3" s="193"/>
      <c r="X3" s="193"/>
      <c r="Y3" s="193" t="s">
        <v>84</v>
      </c>
      <c r="Z3" s="193"/>
      <c r="AA3" s="193"/>
      <c r="AB3" s="193" t="s">
        <v>41</v>
      </c>
      <c r="AC3" s="193"/>
      <c r="AD3" s="193"/>
      <c r="AE3" s="193" t="s">
        <v>40</v>
      </c>
      <c r="AF3" s="193"/>
      <c r="AG3" s="193"/>
      <c r="AH3" s="193" t="s">
        <v>71</v>
      </c>
      <c r="AI3" s="193"/>
      <c r="AJ3" s="193"/>
      <c r="AK3" s="193" t="s">
        <v>57</v>
      </c>
      <c r="AL3" s="193"/>
      <c r="AM3" s="193"/>
      <c r="AN3" s="193" t="s">
        <v>83</v>
      </c>
      <c r="AO3" s="193"/>
      <c r="AP3" s="193"/>
      <c r="AQ3" s="193" t="s">
        <v>38</v>
      </c>
      <c r="AR3" s="193"/>
      <c r="AS3" s="193"/>
      <c r="AT3" s="193" t="s">
        <v>98</v>
      </c>
      <c r="AU3" s="193"/>
      <c r="AV3" s="193"/>
      <c r="AW3" s="53"/>
      <c r="AX3" s="53"/>
      <c r="AY3" s="53"/>
    </row>
    <row r="4" spans="1:48" s="10" customFormat="1" ht="15.75">
      <c r="A4" s="193" t="s">
        <v>6</v>
      </c>
      <c r="B4" s="193"/>
      <c r="C4" s="193"/>
      <c r="D4" s="194">
        <v>85</v>
      </c>
      <c r="E4" s="194"/>
      <c r="F4" s="194"/>
      <c r="G4" s="193">
        <v>50</v>
      </c>
      <c r="H4" s="193"/>
      <c r="I4" s="193"/>
      <c r="J4" s="193">
        <v>47</v>
      </c>
      <c r="K4" s="193"/>
      <c r="L4" s="193"/>
      <c r="M4" s="193">
        <v>68</v>
      </c>
      <c r="N4" s="193"/>
      <c r="O4" s="193"/>
      <c r="P4" s="9">
        <v>78</v>
      </c>
      <c r="Q4" s="9">
        <v>43</v>
      </c>
      <c r="R4" s="9">
        <v>30</v>
      </c>
      <c r="S4" s="195"/>
      <c r="T4" s="195"/>
      <c r="U4" s="195"/>
      <c r="V4" s="195" t="s">
        <v>86</v>
      </c>
      <c r="W4" s="195"/>
      <c r="X4" s="195"/>
      <c r="Y4" s="195" t="s">
        <v>85</v>
      </c>
      <c r="Z4" s="195"/>
      <c r="AA4" s="195"/>
      <c r="AB4" s="193">
        <v>40</v>
      </c>
      <c r="AC4" s="193"/>
      <c r="AD4" s="193"/>
      <c r="AE4" s="193">
        <v>25</v>
      </c>
      <c r="AF4" s="193"/>
      <c r="AG4" s="193"/>
      <c r="AH4" s="193"/>
      <c r="AI4" s="193"/>
      <c r="AJ4" s="9"/>
      <c r="AK4" s="9">
        <v>76</v>
      </c>
      <c r="AL4" s="9">
        <v>67</v>
      </c>
      <c r="AM4" s="9">
        <v>65</v>
      </c>
      <c r="AN4" s="195"/>
      <c r="AO4" s="195"/>
      <c r="AP4" s="195"/>
      <c r="AQ4" s="193">
        <v>54</v>
      </c>
      <c r="AR4" s="193"/>
      <c r="AS4" s="193"/>
      <c r="AT4" s="200" t="s">
        <v>82</v>
      </c>
      <c r="AU4" s="201"/>
      <c r="AV4" s="202"/>
    </row>
    <row r="5" spans="1:48" s="10" customFormat="1" ht="14.25" customHeight="1">
      <c r="A5" s="9"/>
      <c r="B5" s="9"/>
      <c r="C5" s="9"/>
      <c r="D5" s="54"/>
      <c r="E5" s="54"/>
      <c r="F5" s="5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95"/>
      <c r="T5" s="195"/>
      <c r="U5" s="195"/>
      <c r="V5" s="195"/>
      <c r="W5" s="195"/>
      <c r="X5" s="195"/>
      <c r="Y5" s="195"/>
      <c r="Z5" s="195"/>
      <c r="AA5" s="195"/>
      <c r="AB5" s="9"/>
      <c r="AC5" s="9"/>
      <c r="AD5" s="9"/>
      <c r="AE5" s="9"/>
      <c r="AF5" s="9"/>
      <c r="AG5" s="9"/>
      <c r="AH5" s="9"/>
      <c r="AI5" s="9"/>
      <c r="AJ5" s="9"/>
      <c r="AK5" s="193"/>
      <c r="AL5" s="193"/>
      <c r="AM5" s="193"/>
      <c r="AN5" s="195"/>
      <c r="AO5" s="195"/>
      <c r="AP5" s="195"/>
      <c r="AQ5" s="9"/>
      <c r="AR5" s="9"/>
      <c r="AS5" s="9"/>
      <c r="AT5" s="203"/>
      <c r="AU5" s="204"/>
      <c r="AV5" s="205"/>
    </row>
    <row r="6" spans="1:48" s="10" customFormat="1" ht="16.5" thickBot="1">
      <c r="A6" s="43" t="s">
        <v>7</v>
      </c>
      <c r="B6" s="43" t="s">
        <v>8</v>
      </c>
      <c r="C6" s="43" t="s">
        <v>37</v>
      </c>
      <c r="D6" s="55" t="s">
        <v>7</v>
      </c>
      <c r="E6" s="55" t="s">
        <v>8</v>
      </c>
      <c r="F6" s="55" t="s">
        <v>37</v>
      </c>
      <c r="G6" s="43" t="s">
        <v>7</v>
      </c>
      <c r="H6" s="43" t="s">
        <v>8</v>
      </c>
      <c r="I6" s="43" t="s">
        <v>37</v>
      </c>
      <c r="J6" s="43" t="s">
        <v>7</v>
      </c>
      <c r="K6" s="43" t="s">
        <v>8</v>
      </c>
      <c r="L6" s="43" t="s">
        <v>37</v>
      </c>
      <c r="M6" s="43" t="s">
        <v>7</v>
      </c>
      <c r="N6" s="43" t="s">
        <v>8</v>
      </c>
      <c r="O6" s="43" t="s">
        <v>37</v>
      </c>
      <c r="P6" s="43" t="s">
        <v>7</v>
      </c>
      <c r="Q6" s="43" t="s">
        <v>8</v>
      </c>
      <c r="R6" s="43" t="s">
        <v>37</v>
      </c>
      <c r="S6" s="9" t="s">
        <v>7</v>
      </c>
      <c r="T6" s="9" t="s">
        <v>8</v>
      </c>
      <c r="U6" s="9" t="s">
        <v>37</v>
      </c>
      <c r="V6" s="9" t="s">
        <v>7</v>
      </c>
      <c r="W6" s="9" t="s">
        <v>8</v>
      </c>
      <c r="X6" s="9" t="s">
        <v>37</v>
      </c>
      <c r="Y6" s="9" t="s">
        <v>7</v>
      </c>
      <c r="Z6" s="9" t="s">
        <v>8</v>
      </c>
      <c r="AA6" s="9" t="s">
        <v>37</v>
      </c>
      <c r="AB6" s="9" t="s">
        <v>7</v>
      </c>
      <c r="AC6" s="9" t="s">
        <v>8</v>
      </c>
      <c r="AD6" s="9" t="s">
        <v>37</v>
      </c>
      <c r="AE6" s="9" t="s">
        <v>7</v>
      </c>
      <c r="AF6" s="9" t="s">
        <v>8</v>
      </c>
      <c r="AG6" s="9" t="s">
        <v>37</v>
      </c>
      <c r="AH6" s="9" t="s">
        <v>7</v>
      </c>
      <c r="AI6" s="9" t="s">
        <v>8</v>
      </c>
      <c r="AJ6" s="9" t="s">
        <v>37</v>
      </c>
      <c r="AK6" s="9" t="s">
        <v>7</v>
      </c>
      <c r="AL6" s="9" t="s">
        <v>8</v>
      </c>
      <c r="AM6" s="9" t="s">
        <v>37</v>
      </c>
      <c r="AN6" s="9" t="s">
        <v>7</v>
      </c>
      <c r="AO6" s="9" t="s">
        <v>8</v>
      </c>
      <c r="AP6" s="9" t="s">
        <v>37</v>
      </c>
      <c r="AQ6" s="9" t="s">
        <v>7</v>
      </c>
      <c r="AR6" s="9" t="s">
        <v>8</v>
      </c>
      <c r="AS6" s="9" t="s">
        <v>37</v>
      </c>
      <c r="AT6" s="9" t="s">
        <v>7</v>
      </c>
      <c r="AU6" s="9" t="s">
        <v>8</v>
      </c>
      <c r="AV6" s="9" t="s">
        <v>37</v>
      </c>
    </row>
    <row r="7" spans="1:48" s="10" customFormat="1" ht="42.75" customHeight="1" thickBot="1">
      <c r="A7" s="56" t="s">
        <v>166</v>
      </c>
      <c r="B7" s="56" t="s">
        <v>167</v>
      </c>
      <c r="C7" s="34">
        <v>5</v>
      </c>
      <c r="D7" s="56" t="s">
        <v>170</v>
      </c>
      <c r="E7" s="56" t="s">
        <v>171</v>
      </c>
      <c r="F7" s="30">
        <v>5</v>
      </c>
      <c r="G7" s="56" t="s">
        <v>173</v>
      </c>
      <c r="H7" s="56" t="s">
        <v>174</v>
      </c>
      <c r="I7" s="56">
        <v>5</v>
      </c>
      <c r="J7" s="56" t="s">
        <v>176</v>
      </c>
      <c r="K7" s="56" t="s">
        <v>177</v>
      </c>
      <c r="L7" s="56">
        <v>3</v>
      </c>
      <c r="M7" s="56" t="s">
        <v>182</v>
      </c>
      <c r="N7" s="56" t="s">
        <v>183</v>
      </c>
      <c r="O7" s="56">
        <v>5</v>
      </c>
      <c r="P7" s="56" t="s">
        <v>185</v>
      </c>
      <c r="Q7" s="56" t="s">
        <v>186</v>
      </c>
      <c r="R7" s="56">
        <v>5</v>
      </c>
      <c r="S7" s="179" t="s">
        <v>190</v>
      </c>
      <c r="T7" s="56" t="s">
        <v>191</v>
      </c>
      <c r="U7" s="56">
        <v>5</v>
      </c>
      <c r="V7" s="56" t="s">
        <v>194</v>
      </c>
      <c r="W7" s="56" t="s">
        <v>195</v>
      </c>
      <c r="X7" s="56">
        <v>5</v>
      </c>
      <c r="Y7" s="56" t="s">
        <v>198</v>
      </c>
      <c r="Z7" s="56" t="s">
        <v>199</v>
      </c>
      <c r="AA7" s="56">
        <v>5</v>
      </c>
      <c r="AB7" s="56" t="s">
        <v>202</v>
      </c>
      <c r="AC7" s="56" t="s">
        <v>203</v>
      </c>
      <c r="AD7" s="56">
        <v>5</v>
      </c>
      <c r="AE7" s="56" t="s">
        <v>206</v>
      </c>
      <c r="AF7" s="56" t="s">
        <v>207</v>
      </c>
      <c r="AG7" s="68">
        <v>5</v>
      </c>
      <c r="AH7" s="56" t="s">
        <v>210</v>
      </c>
      <c r="AI7" s="56" t="s">
        <v>211</v>
      </c>
      <c r="AJ7" s="56">
        <v>5</v>
      </c>
      <c r="AK7" s="56" t="s">
        <v>214</v>
      </c>
      <c r="AL7" s="56" t="s">
        <v>215</v>
      </c>
      <c r="AM7" s="56">
        <v>5</v>
      </c>
      <c r="AN7" s="56" t="s">
        <v>218</v>
      </c>
      <c r="AO7" s="56" t="s">
        <v>219</v>
      </c>
      <c r="AP7" s="56">
        <v>5</v>
      </c>
      <c r="AQ7" s="56" t="s">
        <v>222</v>
      </c>
      <c r="AR7" s="56" t="s">
        <v>223</v>
      </c>
      <c r="AS7" s="56">
        <v>5</v>
      </c>
      <c r="AT7" s="56" t="s">
        <v>226</v>
      </c>
      <c r="AU7" s="56" t="s">
        <v>227</v>
      </c>
      <c r="AV7" s="56">
        <v>5</v>
      </c>
    </row>
    <row r="8" spans="1:48" s="10" customFormat="1" ht="57.75" customHeight="1" thickBot="1">
      <c r="A8" s="56" t="s">
        <v>168</v>
      </c>
      <c r="B8" s="56" t="s">
        <v>230</v>
      </c>
      <c r="C8" s="33" t="s">
        <v>169</v>
      </c>
      <c r="D8" s="56" t="s">
        <v>172</v>
      </c>
      <c r="E8" s="56" t="s">
        <v>231</v>
      </c>
      <c r="F8" s="67" t="s">
        <v>169</v>
      </c>
      <c r="G8" s="56" t="s">
        <v>175</v>
      </c>
      <c r="H8" s="56" t="s">
        <v>189</v>
      </c>
      <c r="I8" s="56">
        <v>7</v>
      </c>
      <c r="J8" s="56" t="s">
        <v>178</v>
      </c>
      <c r="K8" s="56" t="s">
        <v>179</v>
      </c>
      <c r="L8" s="56">
        <v>5</v>
      </c>
      <c r="M8" s="56" t="s">
        <v>184</v>
      </c>
      <c r="N8" s="56" t="s">
        <v>232</v>
      </c>
      <c r="O8" s="56" t="s">
        <v>169</v>
      </c>
      <c r="P8" s="56" t="s">
        <v>187</v>
      </c>
      <c r="Q8" s="56" t="s">
        <v>188</v>
      </c>
      <c r="R8" s="56">
        <v>7</v>
      </c>
      <c r="S8" s="179" t="s">
        <v>192</v>
      </c>
      <c r="T8" s="56" t="s">
        <v>193</v>
      </c>
      <c r="U8" s="56">
        <v>7</v>
      </c>
      <c r="V8" s="56" t="s">
        <v>196</v>
      </c>
      <c r="W8" s="56" t="s">
        <v>197</v>
      </c>
      <c r="X8" s="56">
        <v>7</v>
      </c>
      <c r="Y8" s="56" t="s">
        <v>200</v>
      </c>
      <c r="Z8" s="56" t="s">
        <v>201</v>
      </c>
      <c r="AA8" s="56">
        <v>7</v>
      </c>
      <c r="AB8" s="56" t="s">
        <v>204</v>
      </c>
      <c r="AC8" s="56" t="s">
        <v>205</v>
      </c>
      <c r="AD8" s="56">
        <v>7</v>
      </c>
      <c r="AE8" s="56" t="s">
        <v>208</v>
      </c>
      <c r="AF8" s="56" t="s">
        <v>209</v>
      </c>
      <c r="AG8" s="35">
        <v>7</v>
      </c>
      <c r="AH8" s="56" t="s">
        <v>212</v>
      </c>
      <c r="AI8" s="56" t="s">
        <v>213</v>
      </c>
      <c r="AJ8" s="56">
        <v>7</v>
      </c>
      <c r="AK8" s="56" t="s">
        <v>216</v>
      </c>
      <c r="AL8" s="56" t="s">
        <v>217</v>
      </c>
      <c r="AM8" s="56">
        <v>7</v>
      </c>
      <c r="AN8" s="56" t="s">
        <v>220</v>
      </c>
      <c r="AO8" s="56" t="s">
        <v>221</v>
      </c>
      <c r="AP8" s="56">
        <v>7</v>
      </c>
      <c r="AQ8" s="56" t="s">
        <v>224</v>
      </c>
      <c r="AR8" s="56" t="s">
        <v>225</v>
      </c>
      <c r="AS8" s="56">
        <v>7</v>
      </c>
      <c r="AT8" s="56" t="s">
        <v>228</v>
      </c>
      <c r="AU8" s="56" t="s">
        <v>229</v>
      </c>
      <c r="AV8" s="56">
        <v>7</v>
      </c>
    </row>
    <row r="9" spans="1:48" s="10" customFormat="1" ht="45.75" customHeight="1" thickBot="1">
      <c r="A9" s="46"/>
      <c r="B9" s="37"/>
      <c r="C9" s="39"/>
      <c r="D9" s="58"/>
      <c r="E9" s="56"/>
      <c r="F9" s="56"/>
      <c r="G9" s="39"/>
      <c r="H9" s="37"/>
      <c r="I9" s="39"/>
      <c r="J9" s="56" t="s">
        <v>180</v>
      </c>
      <c r="K9" s="56" t="s">
        <v>181</v>
      </c>
      <c r="L9" s="56">
        <v>7</v>
      </c>
      <c r="M9" s="48"/>
      <c r="N9" s="37"/>
      <c r="O9" s="40"/>
      <c r="P9" s="40"/>
      <c r="Q9" s="37"/>
      <c r="R9" s="40"/>
      <c r="S9" s="23"/>
      <c r="T9" s="37"/>
      <c r="U9" s="23"/>
      <c r="V9" s="23"/>
      <c r="W9" s="37"/>
      <c r="X9" s="36"/>
      <c r="Y9" s="32"/>
      <c r="Z9" s="37"/>
      <c r="AA9" s="32"/>
      <c r="AB9" s="23"/>
      <c r="AC9" s="37"/>
      <c r="AD9" s="23"/>
      <c r="AE9" s="23"/>
      <c r="AF9" s="37"/>
      <c r="AG9" s="23"/>
      <c r="AH9" s="37"/>
      <c r="AI9" s="37"/>
      <c r="AJ9" s="32"/>
      <c r="AK9" s="56"/>
      <c r="AL9" s="56"/>
      <c r="AM9" s="56"/>
      <c r="AN9" s="37"/>
      <c r="AO9" s="37"/>
      <c r="AP9" s="31"/>
      <c r="AQ9" s="37"/>
      <c r="AR9" s="37"/>
      <c r="AS9" s="29"/>
      <c r="AT9" s="37"/>
      <c r="AU9" s="37"/>
      <c r="AV9" s="37"/>
    </row>
    <row r="10" spans="1:48" s="10" customFormat="1" ht="47.25" customHeight="1" thickBot="1">
      <c r="A10" s="46"/>
      <c r="B10" s="37"/>
      <c r="C10" s="39"/>
      <c r="D10" s="58"/>
      <c r="E10" s="56"/>
      <c r="F10" s="56"/>
      <c r="G10" s="47"/>
      <c r="H10" s="37"/>
      <c r="I10" s="49"/>
      <c r="J10" s="41"/>
      <c r="K10" s="41"/>
      <c r="L10" s="39"/>
      <c r="M10" s="48"/>
      <c r="N10" s="37"/>
      <c r="O10" s="40"/>
      <c r="P10" s="40"/>
      <c r="Q10" s="37"/>
      <c r="R10" s="40"/>
      <c r="S10" s="23"/>
      <c r="T10" s="37"/>
      <c r="U10" s="23"/>
      <c r="V10" s="12"/>
      <c r="W10" s="26"/>
      <c r="X10" s="11"/>
      <c r="Y10" s="23"/>
      <c r="Z10" s="37"/>
      <c r="AA10" s="23"/>
      <c r="AB10" s="23"/>
      <c r="AC10" s="37"/>
      <c r="AD10" s="23"/>
      <c r="AE10" s="23"/>
      <c r="AF10" s="37"/>
      <c r="AG10" s="23"/>
      <c r="AH10" s="37"/>
      <c r="AI10" s="37"/>
      <c r="AJ10" s="23"/>
      <c r="AK10" s="37"/>
      <c r="AL10" s="37"/>
      <c r="AM10" s="51"/>
      <c r="AN10" s="37"/>
      <c r="AO10" s="37"/>
      <c r="AP10" s="51"/>
      <c r="AQ10" s="37"/>
      <c r="AR10" s="37"/>
      <c r="AS10" s="29"/>
      <c r="AT10" s="37"/>
      <c r="AU10" s="37"/>
      <c r="AV10" s="37"/>
    </row>
    <row r="11" spans="1:48" s="10" customFormat="1" ht="52.5" customHeight="1" thickBot="1">
      <c r="A11" s="37"/>
      <c r="B11" s="37"/>
      <c r="C11" s="37"/>
      <c r="D11" s="56"/>
      <c r="E11" s="56"/>
      <c r="F11" s="56"/>
      <c r="G11" s="2"/>
      <c r="H11" s="2"/>
      <c r="I11" s="2"/>
      <c r="J11" s="17"/>
      <c r="K11" s="17"/>
      <c r="L11" s="17"/>
      <c r="M11" s="40"/>
      <c r="N11" s="37"/>
      <c r="O11" s="40"/>
      <c r="P11" s="40"/>
      <c r="Q11" s="37"/>
      <c r="R11" s="40"/>
      <c r="S11" s="23"/>
      <c r="T11" s="37"/>
      <c r="U11" s="23"/>
      <c r="V11" s="15"/>
      <c r="W11" s="25"/>
      <c r="X11" s="24"/>
      <c r="Y11" s="23"/>
      <c r="Z11" s="37"/>
      <c r="AA11" s="31"/>
      <c r="AB11" s="50"/>
      <c r="AC11" s="37"/>
      <c r="AD11" s="23"/>
      <c r="AE11" s="23"/>
      <c r="AF11" s="37"/>
      <c r="AG11" s="23"/>
      <c r="AH11" s="11"/>
      <c r="AI11" s="14"/>
      <c r="AJ11" s="11"/>
      <c r="AK11" s="37"/>
      <c r="AL11" s="37"/>
      <c r="AM11" s="51"/>
      <c r="AN11" s="37"/>
      <c r="AO11" s="37"/>
      <c r="AP11" s="51"/>
      <c r="AT11" s="37"/>
      <c r="AU11" s="37"/>
      <c r="AV11" s="37"/>
    </row>
    <row r="12" spans="1:48" s="17" customFormat="1" ht="17.25" thickBot="1">
      <c r="A12" s="197" t="s">
        <v>81</v>
      </c>
      <c r="B12" s="197"/>
      <c r="C12" s="38">
        <v>12</v>
      </c>
      <c r="D12" s="210" t="s">
        <v>81</v>
      </c>
      <c r="E12" s="210"/>
      <c r="F12" s="57">
        <v>12</v>
      </c>
      <c r="G12" s="197" t="s">
        <v>81</v>
      </c>
      <c r="H12" s="197"/>
      <c r="I12" s="38">
        <f>SUM(I7:I11)</f>
        <v>12</v>
      </c>
      <c r="J12" s="196" t="s">
        <v>81</v>
      </c>
      <c r="K12" s="196"/>
      <c r="L12" s="45">
        <v>15</v>
      </c>
      <c r="M12" s="197" t="s">
        <v>81</v>
      </c>
      <c r="N12" s="197"/>
      <c r="O12" s="38">
        <f>SUM(O7:O11)</f>
        <v>5</v>
      </c>
      <c r="P12" s="197" t="s">
        <v>81</v>
      </c>
      <c r="Q12" s="197"/>
      <c r="R12" s="38">
        <f>SUM(R7:R11)</f>
        <v>12</v>
      </c>
      <c r="S12" s="198" t="s">
        <v>81</v>
      </c>
      <c r="T12" s="193"/>
      <c r="U12" s="13">
        <f>SUM(U7:U11)</f>
        <v>12</v>
      </c>
      <c r="V12" s="193" t="s">
        <v>81</v>
      </c>
      <c r="W12" s="193"/>
      <c r="X12" s="9">
        <f>SUM(X7:X11)</f>
        <v>12</v>
      </c>
      <c r="Y12" s="50"/>
      <c r="Z12" s="37"/>
      <c r="AA12" s="51"/>
      <c r="AB12" s="193" t="s">
        <v>81</v>
      </c>
      <c r="AC12" s="193"/>
      <c r="AD12" s="13">
        <f>SUM(AD7:AD11)</f>
        <v>12</v>
      </c>
      <c r="AE12" s="50"/>
      <c r="AF12" s="37"/>
      <c r="AG12" s="23"/>
      <c r="AH12" s="193" t="s">
        <v>81</v>
      </c>
      <c r="AI12" s="193"/>
      <c r="AJ12" s="9">
        <f>SUM(AJ7:AJ11)</f>
        <v>12</v>
      </c>
      <c r="AK12" s="193" t="s">
        <v>81</v>
      </c>
      <c r="AL12" s="193"/>
      <c r="AM12" s="9">
        <f>SUM(AM7:AM12)</f>
        <v>13</v>
      </c>
      <c r="AN12" s="193" t="s">
        <v>81</v>
      </c>
      <c r="AO12" s="193"/>
      <c r="AP12" s="9">
        <f>SUM(AP7:AP11)</f>
        <v>12</v>
      </c>
      <c r="AT12" s="193" t="s">
        <v>81</v>
      </c>
      <c r="AU12" s="193"/>
      <c r="AV12" s="18">
        <f>SUM(AV7:AV11)</f>
        <v>12</v>
      </c>
    </row>
    <row r="13" spans="1:48" s="17" customFormat="1" ht="21" customHeight="1">
      <c r="A13" s="38"/>
      <c r="B13" s="38"/>
      <c r="C13" s="38"/>
      <c r="D13" s="57"/>
      <c r="E13" s="57"/>
      <c r="F13" s="57"/>
      <c r="G13" s="38"/>
      <c r="H13" s="38"/>
      <c r="I13" s="38"/>
      <c r="M13" s="38"/>
      <c r="N13" s="38"/>
      <c r="O13" s="38"/>
      <c r="P13" s="38"/>
      <c r="Q13" s="38"/>
      <c r="R13" s="38"/>
      <c r="S13" s="42"/>
      <c r="T13" s="9"/>
      <c r="U13" s="13"/>
      <c r="V13" s="9"/>
      <c r="W13" s="9"/>
      <c r="X13" s="9"/>
      <c r="Y13" s="12"/>
      <c r="Z13" s="16"/>
      <c r="AA13" s="12"/>
      <c r="AB13" s="9"/>
      <c r="AC13" s="9"/>
      <c r="AD13" s="13"/>
      <c r="AE13" s="9"/>
      <c r="AF13" s="9"/>
      <c r="AG13" s="13"/>
      <c r="AH13" s="18"/>
      <c r="AI13" s="18"/>
      <c r="AJ13" s="18"/>
      <c r="AK13" s="19"/>
      <c r="AL13" s="19"/>
      <c r="AM13" s="19"/>
      <c r="AN13" s="19"/>
      <c r="AO13" s="19"/>
      <c r="AP13" s="19"/>
      <c r="AQ13" s="193" t="s">
        <v>81</v>
      </c>
      <c r="AR13" s="193"/>
      <c r="AS13" s="9">
        <f>SUM(AS7:AS11)</f>
        <v>12</v>
      </c>
      <c r="AT13" s="9"/>
      <c r="AU13" s="9"/>
      <c r="AV13" s="18"/>
    </row>
    <row r="14" spans="1:48" s="17" customFormat="1" ht="15.75">
      <c r="A14" s="44"/>
      <c r="B14" s="44"/>
      <c r="C14" s="44"/>
      <c r="D14" s="59"/>
      <c r="E14" s="59"/>
      <c r="F14" s="59"/>
      <c r="G14" s="44"/>
      <c r="H14" s="44"/>
      <c r="I14" s="44"/>
      <c r="M14" s="44"/>
      <c r="N14" s="44"/>
      <c r="O14" s="44"/>
      <c r="P14" s="44"/>
      <c r="Q14" s="44"/>
      <c r="R14" s="44"/>
      <c r="S14" s="9"/>
      <c r="T14" s="9"/>
      <c r="U14" s="13"/>
      <c r="V14" s="9"/>
      <c r="W14" s="9"/>
      <c r="X14" s="9"/>
      <c r="Y14" s="193" t="s">
        <v>81</v>
      </c>
      <c r="Z14" s="193"/>
      <c r="AA14" s="20">
        <f>SUM(AA7:AA13)</f>
        <v>12</v>
      </c>
      <c r="AB14" s="9"/>
      <c r="AC14" s="9"/>
      <c r="AD14" s="13"/>
      <c r="AE14" s="193" t="s">
        <v>81</v>
      </c>
      <c r="AF14" s="193"/>
      <c r="AG14" s="13">
        <v>17</v>
      </c>
      <c r="AH14" s="18"/>
      <c r="AI14" s="18"/>
      <c r="AJ14" s="18"/>
      <c r="AK14" s="19"/>
      <c r="AL14" s="19"/>
      <c r="AM14" s="19"/>
      <c r="AN14" s="19"/>
      <c r="AO14" s="19"/>
      <c r="AP14" s="19"/>
      <c r="AQ14" s="9"/>
      <c r="AR14" s="9"/>
      <c r="AS14" s="9"/>
      <c r="AT14" s="9"/>
      <c r="AU14" s="9"/>
      <c r="AV14" s="18"/>
    </row>
    <row r="15" spans="1:48" s="10" customFormat="1" ht="15.75">
      <c r="A15" s="192" t="s">
        <v>45</v>
      </c>
      <c r="B15" s="192"/>
      <c r="C15" s="192"/>
      <c r="D15" s="209" t="s">
        <v>46</v>
      </c>
      <c r="E15" s="209"/>
      <c r="F15" s="209"/>
      <c r="G15" s="192" t="s">
        <v>46</v>
      </c>
      <c r="H15" s="192"/>
      <c r="I15" s="192"/>
      <c r="J15" s="192" t="s">
        <v>46</v>
      </c>
      <c r="K15" s="192"/>
      <c r="L15" s="192"/>
      <c r="M15" s="192" t="s">
        <v>46</v>
      </c>
      <c r="N15" s="192"/>
      <c r="O15" s="192"/>
      <c r="P15" s="192" t="s">
        <v>55</v>
      </c>
      <c r="Q15" s="192"/>
      <c r="R15" s="192"/>
      <c r="S15" s="192" t="s">
        <v>46</v>
      </c>
      <c r="T15" s="192"/>
      <c r="U15" s="192"/>
      <c r="V15" s="192" t="s">
        <v>46</v>
      </c>
      <c r="W15" s="192"/>
      <c r="X15" s="192"/>
      <c r="Y15" s="192" t="s">
        <v>46</v>
      </c>
      <c r="Z15" s="192"/>
      <c r="AA15" s="192"/>
      <c r="AB15" s="192" t="s">
        <v>46</v>
      </c>
      <c r="AC15" s="192"/>
      <c r="AD15" s="192"/>
      <c r="AE15" s="192" t="s">
        <v>46</v>
      </c>
      <c r="AF15" s="192"/>
      <c r="AG15" s="192"/>
      <c r="AH15" s="199" t="s">
        <v>46</v>
      </c>
      <c r="AI15" s="199"/>
      <c r="AJ15" s="199"/>
      <c r="AK15" s="192" t="s">
        <v>45</v>
      </c>
      <c r="AL15" s="192"/>
      <c r="AM15" s="192"/>
      <c r="AN15" s="192" t="s">
        <v>46</v>
      </c>
      <c r="AO15" s="192"/>
      <c r="AP15" s="192"/>
      <c r="AQ15" s="192" t="s">
        <v>46</v>
      </c>
      <c r="AR15" s="192"/>
      <c r="AS15" s="192"/>
      <c r="AT15" s="192" t="s">
        <v>46</v>
      </c>
      <c r="AU15" s="192"/>
      <c r="AV15" s="192"/>
    </row>
    <row r="16" spans="1:48" s="10" customFormat="1" ht="15.75">
      <c r="A16" s="192" t="s">
        <v>568</v>
      </c>
      <c r="B16" s="192"/>
      <c r="C16" s="192"/>
      <c r="D16" s="209" t="s">
        <v>567</v>
      </c>
      <c r="E16" s="209"/>
      <c r="F16" s="209"/>
      <c r="G16" s="192" t="s">
        <v>566</v>
      </c>
      <c r="H16" s="192"/>
      <c r="I16" s="192"/>
      <c r="J16" s="192" t="s">
        <v>565</v>
      </c>
      <c r="K16" s="192"/>
      <c r="L16" s="192"/>
      <c r="M16" s="192" t="s">
        <v>564</v>
      </c>
      <c r="N16" s="192"/>
      <c r="O16" s="192"/>
      <c r="P16" s="192" t="s">
        <v>569</v>
      </c>
      <c r="Q16" s="192"/>
      <c r="R16" s="192"/>
      <c r="S16" s="192" t="s">
        <v>572</v>
      </c>
      <c r="T16" s="192"/>
      <c r="U16" s="192"/>
      <c r="V16" s="192" t="s">
        <v>573</v>
      </c>
      <c r="W16" s="192"/>
      <c r="X16" s="192"/>
      <c r="Y16" s="206" t="s">
        <v>574</v>
      </c>
      <c r="Z16" s="192"/>
      <c r="AA16" s="192"/>
      <c r="AB16" s="192" t="s">
        <v>575</v>
      </c>
      <c r="AC16" s="192"/>
      <c r="AD16" s="192"/>
      <c r="AE16" s="192" t="s">
        <v>576</v>
      </c>
      <c r="AF16" s="192"/>
      <c r="AG16" s="192"/>
      <c r="AH16" s="192" t="s">
        <v>156</v>
      </c>
      <c r="AI16" s="192"/>
      <c r="AJ16" s="192"/>
      <c r="AK16" s="199" t="s">
        <v>578</v>
      </c>
      <c r="AL16" s="199"/>
      <c r="AM16" s="199"/>
      <c r="AN16" s="199" t="s">
        <v>579</v>
      </c>
      <c r="AO16" s="199"/>
      <c r="AP16" s="199"/>
      <c r="AQ16" s="199" t="s">
        <v>577</v>
      </c>
      <c r="AR16" s="199"/>
      <c r="AS16" s="199"/>
      <c r="AT16" s="199" t="s">
        <v>580</v>
      </c>
      <c r="AU16" s="199"/>
      <c r="AV16" s="199"/>
    </row>
    <row r="17" spans="1:48" ht="18.75" customHeight="1" hidden="1">
      <c r="A17" s="21" t="s">
        <v>97</v>
      </c>
      <c r="B17" s="21"/>
      <c r="C17" s="21"/>
      <c r="D17" s="21"/>
      <c r="E17" s="21"/>
      <c r="F17" s="21"/>
      <c r="G17" s="21"/>
      <c r="H17" s="21"/>
      <c r="I17" s="21"/>
      <c r="M17" s="21"/>
      <c r="N17" s="21"/>
      <c r="O17" s="21"/>
      <c r="P17" s="21"/>
      <c r="AH17" s="5"/>
      <c r="AI17" s="5"/>
      <c r="AJ17" s="5"/>
      <c r="AK17" s="190" t="s">
        <v>93</v>
      </c>
      <c r="AL17" s="190"/>
      <c r="AM17" s="190"/>
      <c r="AT17" s="190" t="s">
        <v>94</v>
      </c>
      <c r="AU17" s="190"/>
      <c r="AV17" s="190"/>
    </row>
    <row r="18" spans="1:48" ht="20.25" customHeight="1" hidden="1">
      <c r="A18" s="21" t="s">
        <v>92</v>
      </c>
      <c r="B18" s="21"/>
      <c r="C18" s="21"/>
      <c r="D18" s="21"/>
      <c r="E18" s="21"/>
      <c r="F18" s="21"/>
      <c r="G18" s="21"/>
      <c r="H18" s="21"/>
      <c r="I18" s="21"/>
      <c r="M18" s="21"/>
      <c r="N18" s="21"/>
      <c r="O18" s="21"/>
      <c r="P18" s="21"/>
      <c r="AT18" s="191" t="s">
        <v>95</v>
      </c>
      <c r="AU18" s="191"/>
      <c r="AV18" s="191"/>
    </row>
    <row r="19" spans="46:48" ht="15" hidden="1">
      <c r="AT19" s="191" t="s">
        <v>96</v>
      </c>
      <c r="AU19" s="191"/>
      <c r="AV19" s="191"/>
    </row>
    <row r="20" spans="1:4" ht="15">
      <c r="A20" s="189"/>
      <c r="B20" s="189"/>
      <c r="C20" s="189"/>
      <c r="D20" s="189"/>
    </row>
    <row r="28" ht="48" customHeight="1"/>
    <row r="29" ht="50.25" customHeight="1"/>
    <row r="30" ht="41.25" customHeight="1"/>
    <row r="31" ht="39.75" customHeight="1"/>
    <row r="32" ht="32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96" ht="50.25" customHeight="1"/>
  </sheetData>
  <sheetProtection/>
  <mergeCells count="92">
    <mergeCell ref="V3:X3"/>
    <mergeCell ref="G3:I3"/>
    <mergeCell ref="G4:I4"/>
    <mergeCell ref="J3:L3"/>
    <mergeCell ref="J4:L4"/>
    <mergeCell ref="S3:U3"/>
    <mergeCell ref="P3:R3"/>
    <mergeCell ref="M3:O3"/>
    <mergeCell ref="M4:O4"/>
    <mergeCell ref="S4:U5"/>
    <mergeCell ref="V4:X5"/>
    <mergeCell ref="Y1:AI1"/>
    <mergeCell ref="Y2:AI2"/>
    <mergeCell ref="AT3:AV3"/>
    <mergeCell ref="AK1:AV1"/>
    <mergeCell ref="AK2:AV2"/>
    <mergeCell ref="AN3:AP3"/>
    <mergeCell ref="AQ3:AS3"/>
    <mergeCell ref="AQ4:AS4"/>
    <mergeCell ref="Y3:AA3"/>
    <mergeCell ref="AB3:AD3"/>
    <mergeCell ref="AB4:AD4"/>
    <mergeCell ref="AE3:AG3"/>
    <mergeCell ref="AH3:AJ3"/>
    <mergeCell ref="AK3:AM3"/>
    <mergeCell ref="AE4:AG4"/>
    <mergeCell ref="G16:I16"/>
    <mergeCell ref="P1:X1"/>
    <mergeCell ref="P2:X2"/>
    <mergeCell ref="M16:O16"/>
    <mergeCell ref="J15:L15"/>
    <mergeCell ref="M15:O15"/>
    <mergeCell ref="A1:O1"/>
    <mergeCell ref="A2:O2"/>
    <mergeCell ref="A16:C16"/>
    <mergeCell ref="D15:F15"/>
    <mergeCell ref="D16:F16"/>
    <mergeCell ref="A4:C4"/>
    <mergeCell ref="A12:B12"/>
    <mergeCell ref="D12:E12"/>
    <mergeCell ref="A3:B3"/>
    <mergeCell ref="D3:F3"/>
    <mergeCell ref="Y16:AA16"/>
    <mergeCell ref="AB15:AD15"/>
    <mergeCell ref="AB16:AD16"/>
    <mergeCell ref="AE15:AG15"/>
    <mergeCell ref="AE16:AG16"/>
    <mergeCell ref="Y15:AA15"/>
    <mergeCell ref="J16:L16"/>
    <mergeCell ref="P15:R15"/>
    <mergeCell ref="P16:R16"/>
    <mergeCell ref="V15:X15"/>
    <mergeCell ref="V16:X16"/>
    <mergeCell ref="S15:U15"/>
    <mergeCell ref="S16:U16"/>
    <mergeCell ref="AQ15:AS15"/>
    <mergeCell ref="AQ16:AS16"/>
    <mergeCell ref="AT15:AV15"/>
    <mergeCell ref="AT16:AV16"/>
    <mergeCell ref="AH4:AI4"/>
    <mergeCell ref="AH15:AJ15"/>
    <mergeCell ref="AQ13:AR13"/>
    <mergeCell ref="AT12:AU12"/>
    <mergeCell ref="AT4:AV5"/>
    <mergeCell ref="AN4:AP5"/>
    <mergeCell ref="AK5:AM5"/>
    <mergeCell ref="AN15:AP15"/>
    <mergeCell ref="AN16:AP16"/>
    <mergeCell ref="AK15:AM15"/>
    <mergeCell ref="AK16:AM16"/>
    <mergeCell ref="AH16:AJ16"/>
    <mergeCell ref="AK12:AL12"/>
    <mergeCell ref="AN12:AO12"/>
    <mergeCell ref="G12:H12"/>
    <mergeCell ref="M12:N12"/>
    <mergeCell ref="P12:Q12"/>
    <mergeCell ref="S12:T12"/>
    <mergeCell ref="AB12:AC12"/>
    <mergeCell ref="V12:W12"/>
    <mergeCell ref="A15:C15"/>
    <mergeCell ref="AH12:AI12"/>
    <mergeCell ref="Y14:Z14"/>
    <mergeCell ref="G15:I15"/>
    <mergeCell ref="D4:F4"/>
    <mergeCell ref="Y4:AA5"/>
    <mergeCell ref="J12:K12"/>
    <mergeCell ref="AE14:AF14"/>
    <mergeCell ref="A20:D20"/>
    <mergeCell ref="AT17:AV17"/>
    <mergeCell ref="AT18:AV18"/>
    <mergeCell ref="AT19:AV19"/>
    <mergeCell ref="AK17:AM17"/>
  </mergeCells>
  <printOptions horizontalCentered="1"/>
  <pageMargins left="0.39" right="0.23" top="0" bottom="0" header="0.19" footer="0.1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F72"/>
  <sheetViews>
    <sheetView zoomScale="90" zoomScaleNormal="90" zoomScalePageLayoutView="0" workbookViewId="0" topLeftCell="A1">
      <selection activeCell="A9" sqref="A9"/>
    </sheetView>
  </sheetViews>
  <sheetFormatPr defaultColWidth="9.140625" defaultRowHeight="15"/>
  <cols>
    <col min="1" max="1" width="11.57421875" style="76" customWidth="1"/>
    <col min="2" max="2" width="18.7109375" style="76" customWidth="1"/>
    <col min="3" max="3" width="5.00390625" style="76" customWidth="1"/>
    <col min="4" max="4" width="12.00390625" style="76" customWidth="1"/>
    <col min="5" max="5" width="14.140625" style="76" customWidth="1"/>
    <col min="6" max="6" width="5.00390625" style="76" customWidth="1"/>
    <col min="7" max="7" width="11.421875" style="77" customWidth="1"/>
    <col min="8" max="8" width="18.8515625" style="77" customWidth="1"/>
    <col min="9" max="9" width="4.421875" style="76" customWidth="1"/>
    <col min="10" max="10" width="10.7109375" style="76" customWidth="1"/>
    <col min="11" max="11" width="24.140625" style="76" customWidth="1"/>
    <col min="12" max="12" width="4.421875" style="76" customWidth="1"/>
    <col min="13" max="13" width="9.7109375" style="76" customWidth="1"/>
    <col min="14" max="14" width="14.140625" style="76" customWidth="1"/>
    <col min="15" max="15" width="4.57421875" style="76" customWidth="1"/>
    <col min="16" max="16" width="8.7109375" style="76" bestFit="1" customWidth="1"/>
    <col min="17" max="17" width="13.140625" style="76" customWidth="1"/>
    <col min="18" max="18" width="3.421875" style="76" bestFit="1" customWidth="1"/>
    <col min="19" max="19" width="9.421875" style="76" customWidth="1"/>
    <col min="20" max="20" width="15.140625" style="76" customWidth="1"/>
    <col min="21" max="21" width="4.28125" style="76" customWidth="1"/>
    <col min="22" max="22" width="9.140625" style="76" customWidth="1"/>
    <col min="23" max="23" width="15.7109375" style="76" customWidth="1"/>
    <col min="24" max="24" width="3.421875" style="76" bestFit="1" customWidth="1"/>
    <col min="25" max="25" width="9.8515625" style="76" bestFit="1" customWidth="1"/>
    <col min="26" max="26" width="14.28125" style="76" customWidth="1"/>
    <col min="27" max="27" width="4.8515625" style="76" customWidth="1"/>
    <col min="28" max="28" width="10.00390625" style="76" customWidth="1"/>
    <col min="29" max="29" width="15.00390625" style="76" customWidth="1"/>
    <col min="30" max="30" width="3.421875" style="76" bestFit="1" customWidth="1"/>
    <col min="31" max="31" width="9.140625" style="76" customWidth="1"/>
    <col min="32" max="32" width="13.7109375" style="76" customWidth="1"/>
    <col min="33" max="33" width="3.8515625" style="76" bestFit="1" customWidth="1"/>
    <col min="34" max="34" width="9.28125" style="76" bestFit="1" customWidth="1"/>
    <col min="35" max="35" width="14.00390625" style="76" customWidth="1"/>
    <col min="36" max="36" width="3.8515625" style="76" bestFit="1" customWidth="1"/>
    <col min="37" max="37" width="12.00390625" style="76" bestFit="1" customWidth="1"/>
    <col min="38" max="38" width="14.7109375" style="76" customWidth="1"/>
    <col min="39" max="39" width="3.8515625" style="76" bestFit="1" customWidth="1"/>
    <col min="40" max="40" width="10.57421875" style="76" customWidth="1"/>
    <col min="41" max="41" width="12.8515625" style="76" customWidth="1"/>
    <col min="42" max="42" width="3.8515625" style="76" bestFit="1" customWidth="1"/>
    <col min="43" max="43" width="10.7109375" style="76" customWidth="1"/>
    <col min="44" max="44" width="12.421875" style="76" customWidth="1"/>
    <col min="45" max="45" width="4.140625" style="76" customWidth="1"/>
    <col min="46" max="46" width="10.28125" style="76" customWidth="1"/>
    <col min="47" max="47" width="17.00390625" style="76" customWidth="1"/>
    <col min="48" max="48" width="3.421875" style="76" bestFit="1" customWidth="1"/>
    <col min="49" max="49" width="9.140625" style="76" customWidth="1"/>
    <col min="50" max="50" width="11.28125" style="76" customWidth="1"/>
    <col min="51" max="51" width="3.421875" style="76" bestFit="1" customWidth="1"/>
    <col min="52" max="52" width="10.7109375" style="76" customWidth="1"/>
    <col min="53" max="53" width="13.140625" style="76" customWidth="1"/>
    <col min="54" max="54" width="4.7109375" style="76" customWidth="1"/>
    <col min="55" max="55" width="10.28125" style="76" customWidth="1"/>
    <col min="56" max="56" width="14.140625" style="76" customWidth="1"/>
    <col min="57" max="57" width="4.7109375" style="76" customWidth="1"/>
    <col min="58" max="16384" width="9.140625" style="76" customWidth="1"/>
  </cols>
  <sheetData>
    <row r="1" spans="1:58" ht="18.75">
      <c r="A1" s="215" t="s">
        <v>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 t="s">
        <v>1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 t="s">
        <v>1</v>
      </c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 t="s">
        <v>1</v>
      </c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107"/>
    </row>
    <row r="2" spans="1:58" ht="18.75">
      <c r="A2" s="216" t="s">
        <v>620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 t="s">
        <v>532</v>
      </c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 t="s">
        <v>532</v>
      </c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 t="s">
        <v>532</v>
      </c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107"/>
    </row>
    <row r="3" spans="1:57" ht="15.75">
      <c r="A3" s="214" t="s">
        <v>10</v>
      </c>
      <c r="B3" s="225"/>
      <c r="C3" s="78"/>
      <c r="D3" s="214" t="s">
        <v>3</v>
      </c>
      <c r="E3" s="225"/>
      <c r="F3" s="225"/>
      <c r="G3" s="214" t="s">
        <v>13</v>
      </c>
      <c r="H3" s="225"/>
      <c r="I3" s="225"/>
      <c r="J3" s="217" t="s">
        <v>126</v>
      </c>
      <c r="K3" s="217"/>
      <c r="L3" s="217"/>
      <c r="M3" s="214" t="s">
        <v>30</v>
      </c>
      <c r="N3" s="225"/>
      <c r="O3" s="225"/>
      <c r="P3" s="218" t="s">
        <v>28</v>
      </c>
      <c r="Q3" s="219"/>
      <c r="R3" s="220"/>
      <c r="S3" s="214" t="s">
        <v>29</v>
      </c>
      <c r="T3" s="214"/>
      <c r="U3" s="214"/>
      <c r="V3" s="214" t="s">
        <v>32</v>
      </c>
      <c r="W3" s="214"/>
      <c r="X3" s="214"/>
      <c r="Y3" s="214" t="s">
        <v>71</v>
      </c>
      <c r="Z3" s="214"/>
      <c r="AA3" s="214"/>
      <c r="AB3" s="214" t="s">
        <v>36</v>
      </c>
      <c r="AC3" s="214"/>
      <c r="AD3" s="214"/>
      <c r="AE3" s="214" t="s">
        <v>39</v>
      </c>
      <c r="AF3" s="214"/>
      <c r="AG3" s="214"/>
      <c r="AH3" s="214" t="s">
        <v>31</v>
      </c>
      <c r="AI3" s="214"/>
      <c r="AJ3" s="214"/>
      <c r="AK3" s="214" t="s">
        <v>38</v>
      </c>
      <c r="AL3" s="214"/>
      <c r="AM3" s="214"/>
      <c r="AN3" s="214" t="s">
        <v>34</v>
      </c>
      <c r="AO3" s="214"/>
      <c r="AP3" s="214"/>
      <c r="AQ3" s="214" t="s">
        <v>35</v>
      </c>
      <c r="AR3" s="214"/>
      <c r="AS3" s="214"/>
      <c r="AT3" s="214" t="s">
        <v>27</v>
      </c>
      <c r="AU3" s="214"/>
      <c r="AV3" s="214"/>
      <c r="AW3" s="214" t="s">
        <v>72</v>
      </c>
      <c r="AX3" s="214"/>
      <c r="AY3" s="214"/>
      <c r="AZ3" s="214" t="s">
        <v>26</v>
      </c>
      <c r="BA3" s="214"/>
      <c r="BB3" s="214"/>
      <c r="BC3" s="214" t="s">
        <v>77</v>
      </c>
      <c r="BD3" s="214"/>
      <c r="BE3" s="214"/>
    </row>
    <row r="4" spans="1:57" ht="15.75">
      <c r="A4" s="214" t="s">
        <v>11</v>
      </c>
      <c r="B4" s="225"/>
      <c r="C4" s="78"/>
      <c r="D4" s="214">
        <v>58</v>
      </c>
      <c r="E4" s="225"/>
      <c r="F4" s="225"/>
      <c r="G4" s="214">
        <v>35</v>
      </c>
      <c r="H4" s="225"/>
      <c r="I4" s="225"/>
      <c r="J4" s="217">
        <v>24</v>
      </c>
      <c r="K4" s="217"/>
      <c r="L4" s="217"/>
      <c r="M4" s="214">
        <v>78</v>
      </c>
      <c r="N4" s="225"/>
      <c r="O4" s="225"/>
      <c r="P4" s="214">
        <v>60</v>
      </c>
      <c r="Q4" s="214"/>
      <c r="R4" s="214"/>
      <c r="S4" s="214">
        <v>45</v>
      </c>
      <c r="T4" s="214"/>
      <c r="U4" s="214"/>
      <c r="V4" s="214">
        <v>20</v>
      </c>
      <c r="W4" s="214"/>
      <c r="X4" s="214"/>
      <c r="Y4" s="214">
        <v>20</v>
      </c>
      <c r="Z4" s="214"/>
      <c r="AA4" s="214"/>
      <c r="AB4" s="214" t="s">
        <v>11</v>
      </c>
      <c r="AC4" s="214"/>
      <c r="AD4" s="214"/>
      <c r="AE4" s="214">
        <v>85</v>
      </c>
      <c r="AF4" s="214"/>
      <c r="AG4" s="214"/>
      <c r="AH4" s="214">
        <v>20</v>
      </c>
      <c r="AI4" s="214"/>
      <c r="AJ4" s="214"/>
      <c r="AK4" s="214" t="s">
        <v>76</v>
      </c>
      <c r="AL4" s="214"/>
      <c r="AM4" s="214"/>
      <c r="AN4" s="214">
        <v>38</v>
      </c>
      <c r="AO4" s="214"/>
      <c r="AP4" s="214"/>
      <c r="AQ4" s="214">
        <v>29</v>
      </c>
      <c r="AR4" s="214"/>
      <c r="AS4" s="214"/>
      <c r="AT4" s="214">
        <v>36</v>
      </c>
      <c r="AU4" s="214"/>
      <c r="AV4" s="214"/>
      <c r="AW4" s="214">
        <v>60</v>
      </c>
      <c r="AX4" s="214"/>
      <c r="AY4" s="214"/>
      <c r="AZ4" s="214">
        <v>75.55</v>
      </c>
      <c r="BA4" s="214"/>
      <c r="BB4" s="214"/>
      <c r="BC4" s="214">
        <v>37</v>
      </c>
      <c r="BD4" s="214"/>
      <c r="BE4" s="214"/>
    </row>
    <row r="5" spans="1:57" ht="15">
      <c r="A5" s="78" t="s">
        <v>7</v>
      </c>
      <c r="B5" s="78" t="s">
        <v>8</v>
      </c>
      <c r="C5" s="78" t="s">
        <v>33</v>
      </c>
      <c r="D5" s="78" t="s">
        <v>7</v>
      </c>
      <c r="E5" s="78" t="s">
        <v>8</v>
      </c>
      <c r="F5" s="78" t="s">
        <v>33</v>
      </c>
      <c r="G5" s="78" t="s">
        <v>7</v>
      </c>
      <c r="H5" s="78" t="s">
        <v>8</v>
      </c>
      <c r="I5" s="78" t="s">
        <v>33</v>
      </c>
      <c r="J5" s="78" t="s">
        <v>7</v>
      </c>
      <c r="K5" s="78" t="s">
        <v>8</v>
      </c>
      <c r="L5" s="78" t="s">
        <v>33</v>
      </c>
      <c r="M5" s="78" t="s">
        <v>7</v>
      </c>
      <c r="N5" s="78" t="s">
        <v>8</v>
      </c>
      <c r="O5" s="78" t="s">
        <v>33</v>
      </c>
      <c r="P5" s="78" t="s">
        <v>7</v>
      </c>
      <c r="Q5" s="78" t="s">
        <v>8</v>
      </c>
      <c r="R5" s="78" t="s">
        <v>33</v>
      </c>
      <c r="S5" s="78" t="s">
        <v>7</v>
      </c>
      <c r="T5" s="78" t="s">
        <v>8</v>
      </c>
      <c r="U5" s="78" t="s">
        <v>33</v>
      </c>
      <c r="V5" s="78" t="s">
        <v>7</v>
      </c>
      <c r="W5" s="78" t="s">
        <v>8</v>
      </c>
      <c r="X5" s="78" t="s">
        <v>33</v>
      </c>
      <c r="Y5" s="78" t="s">
        <v>7</v>
      </c>
      <c r="Z5" s="78" t="s">
        <v>8</v>
      </c>
      <c r="AA5" s="78" t="s">
        <v>33</v>
      </c>
      <c r="AB5" s="78" t="s">
        <v>7</v>
      </c>
      <c r="AC5" s="78" t="s">
        <v>8</v>
      </c>
      <c r="AD5" s="78" t="s">
        <v>33</v>
      </c>
      <c r="AE5" s="78" t="s">
        <v>7</v>
      </c>
      <c r="AF5" s="78" t="s">
        <v>8</v>
      </c>
      <c r="AG5" s="78" t="s">
        <v>37</v>
      </c>
      <c r="AH5" s="78" t="s">
        <v>7</v>
      </c>
      <c r="AI5" s="78" t="s">
        <v>8</v>
      </c>
      <c r="AJ5" s="78" t="s">
        <v>37</v>
      </c>
      <c r="AK5" s="78" t="s">
        <v>7</v>
      </c>
      <c r="AL5" s="78" t="s">
        <v>8</v>
      </c>
      <c r="AM5" s="78" t="s">
        <v>37</v>
      </c>
      <c r="AN5" s="78" t="s">
        <v>7</v>
      </c>
      <c r="AO5" s="78" t="s">
        <v>8</v>
      </c>
      <c r="AP5" s="78" t="s">
        <v>33</v>
      </c>
      <c r="AQ5" s="78" t="s">
        <v>7</v>
      </c>
      <c r="AR5" s="78" t="s">
        <v>8</v>
      </c>
      <c r="AS5" s="78" t="s">
        <v>33</v>
      </c>
      <c r="AT5" s="78" t="s">
        <v>7</v>
      </c>
      <c r="AU5" s="78" t="s">
        <v>8</v>
      </c>
      <c r="AV5" s="78" t="s">
        <v>33</v>
      </c>
      <c r="AW5" s="78" t="s">
        <v>7</v>
      </c>
      <c r="AX5" s="78" t="s">
        <v>8</v>
      </c>
      <c r="AY5" s="78" t="s">
        <v>33</v>
      </c>
      <c r="AZ5" s="78" t="s">
        <v>7</v>
      </c>
      <c r="BA5" s="78" t="s">
        <v>8</v>
      </c>
      <c r="BB5" s="78" t="s">
        <v>33</v>
      </c>
      <c r="BC5" s="78" t="s">
        <v>7</v>
      </c>
      <c r="BD5" s="78" t="s">
        <v>8</v>
      </c>
      <c r="BE5" s="78" t="s">
        <v>33</v>
      </c>
    </row>
    <row r="6" spans="1:57" ht="47.25" customHeight="1">
      <c r="A6" s="80" t="s">
        <v>124</v>
      </c>
      <c r="B6" s="80" t="s">
        <v>125</v>
      </c>
      <c r="C6" s="80">
        <v>3</v>
      </c>
      <c r="D6" s="80" t="s">
        <v>24</v>
      </c>
      <c r="E6" s="80" t="s">
        <v>25</v>
      </c>
      <c r="F6" s="80">
        <v>2</v>
      </c>
      <c r="G6" s="80" t="s">
        <v>152</v>
      </c>
      <c r="H6" s="80" t="s">
        <v>241</v>
      </c>
      <c r="I6" s="80">
        <v>2</v>
      </c>
      <c r="J6" s="80" t="s">
        <v>127</v>
      </c>
      <c r="K6" s="80" t="s">
        <v>128</v>
      </c>
      <c r="L6" s="80">
        <v>3</v>
      </c>
      <c r="M6" s="80" t="s">
        <v>251</v>
      </c>
      <c r="N6" s="80" t="s">
        <v>252</v>
      </c>
      <c r="O6" s="80">
        <v>2</v>
      </c>
      <c r="P6" s="80" t="s">
        <v>140</v>
      </c>
      <c r="Q6" s="80" t="s">
        <v>141</v>
      </c>
      <c r="R6" s="80">
        <v>3</v>
      </c>
      <c r="S6" s="80" t="s">
        <v>260</v>
      </c>
      <c r="T6" s="80" t="s">
        <v>261</v>
      </c>
      <c r="U6" s="80">
        <v>3</v>
      </c>
      <c r="V6" s="80" t="s">
        <v>256</v>
      </c>
      <c r="W6" s="80" t="s">
        <v>257</v>
      </c>
      <c r="X6" s="80">
        <v>3</v>
      </c>
      <c r="Y6" s="80" t="s">
        <v>612</v>
      </c>
      <c r="Z6" s="80" t="s">
        <v>613</v>
      </c>
      <c r="AA6" s="80">
        <v>3</v>
      </c>
      <c r="AB6" s="80" t="s">
        <v>275</v>
      </c>
      <c r="AC6" s="80" t="s">
        <v>276</v>
      </c>
      <c r="AD6" s="80">
        <v>3</v>
      </c>
      <c r="AE6" s="80" t="s">
        <v>284</v>
      </c>
      <c r="AF6" s="80" t="s">
        <v>285</v>
      </c>
      <c r="AG6" s="80">
        <v>3</v>
      </c>
      <c r="AH6" s="80" t="s">
        <v>290</v>
      </c>
      <c r="AI6" s="80" t="s">
        <v>291</v>
      </c>
      <c r="AJ6" s="80">
        <v>3</v>
      </c>
      <c r="AK6" s="80" t="s">
        <v>300</v>
      </c>
      <c r="AL6" s="80" t="s">
        <v>301</v>
      </c>
      <c r="AM6" s="80">
        <v>3</v>
      </c>
      <c r="AN6" s="80" t="s">
        <v>124</v>
      </c>
      <c r="AO6" s="80" t="s">
        <v>125</v>
      </c>
      <c r="AP6" s="80">
        <v>3</v>
      </c>
      <c r="AQ6" s="80" t="s">
        <v>290</v>
      </c>
      <c r="AR6" s="80" t="s">
        <v>291</v>
      </c>
      <c r="AS6" s="80">
        <v>3</v>
      </c>
      <c r="AT6" s="80" t="s">
        <v>317</v>
      </c>
      <c r="AU6" s="80" t="s">
        <v>318</v>
      </c>
      <c r="AV6" s="80">
        <v>1</v>
      </c>
      <c r="AW6" s="80" t="s">
        <v>330</v>
      </c>
      <c r="AX6" s="80" t="s">
        <v>331</v>
      </c>
      <c r="AY6" s="80">
        <v>3</v>
      </c>
      <c r="AZ6" s="80" t="s">
        <v>334</v>
      </c>
      <c r="BA6" s="80" t="s">
        <v>335</v>
      </c>
      <c r="BB6" s="80">
        <v>2</v>
      </c>
      <c r="BC6" s="80" t="s">
        <v>346</v>
      </c>
      <c r="BD6" s="80" t="s">
        <v>348</v>
      </c>
      <c r="BE6" s="132">
        <v>3</v>
      </c>
    </row>
    <row r="7" spans="1:57" ht="48.75" customHeight="1">
      <c r="A7" s="80" t="s">
        <v>233</v>
      </c>
      <c r="B7" s="80" t="s">
        <v>234</v>
      </c>
      <c r="C7" s="80">
        <v>1</v>
      </c>
      <c r="D7" s="80" t="s">
        <v>147</v>
      </c>
      <c r="E7" s="80" t="s">
        <v>236</v>
      </c>
      <c r="F7" s="80">
        <v>3</v>
      </c>
      <c r="G7" s="80" t="s">
        <v>150</v>
      </c>
      <c r="H7" s="80" t="s">
        <v>242</v>
      </c>
      <c r="I7" s="80">
        <v>3</v>
      </c>
      <c r="J7" s="80" t="s">
        <v>24</v>
      </c>
      <c r="K7" s="80" t="s">
        <v>25</v>
      </c>
      <c r="L7" s="80">
        <v>2</v>
      </c>
      <c r="M7" s="80" t="s">
        <v>4</v>
      </c>
      <c r="N7" s="80" t="s">
        <v>5</v>
      </c>
      <c r="O7" s="80">
        <v>3</v>
      </c>
      <c r="P7" s="80" t="s">
        <v>256</v>
      </c>
      <c r="Q7" s="80" t="s">
        <v>257</v>
      </c>
      <c r="R7" s="80">
        <v>3</v>
      </c>
      <c r="S7" s="80" t="s">
        <v>262</v>
      </c>
      <c r="T7" s="80" t="s">
        <v>621</v>
      </c>
      <c r="U7" s="80">
        <v>1</v>
      </c>
      <c r="V7" s="80" t="s">
        <v>258</v>
      </c>
      <c r="W7" s="80" t="s">
        <v>270</v>
      </c>
      <c r="X7" s="80">
        <v>1</v>
      </c>
      <c r="Y7" s="80" t="s">
        <v>614</v>
      </c>
      <c r="Z7" s="80" t="s">
        <v>615</v>
      </c>
      <c r="AA7" s="80">
        <v>2</v>
      </c>
      <c r="AB7" s="80" t="s">
        <v>277</v>
      </c>
      <c r="AC7" s="80" t="s">
        <v>278</v>
      </c>
      <c r="AD7" s="80">
        <v>1</v>
      </c>
      <c r="AE7" s="80" t="s">
        <v>286</v>
      </c>
      <c r="AF7" s="80" t="s">
        <v>287</v>
      </c>
      <c r="AG7" s="80">
        <v>3</v>
      </c>
      <c r="AH7" s="80" t="s">
        <v>292</v>
      </c>
      <c r="AI7" s="80" t="s">
        <v>293</v>
      </c>
      <c r="AJ7" s="80">
        <v>3</v>
      </c>
      <c r="AK7" s="80" t="s">
        <v>279</v>
      </c>
      <c r="AL7" s="80" t="s">
        <v>280</v>
      </c>
      <c r="AM7" s="80">
        <v>3</v>
      </c>
      <c r="AN7" s="80" t="s">
        <v>310</v>
      </c>
      <c r="AO7" s="80" t="s">
        <v>311</v>
      </c>
      <c r="AP7" s="80">
        <v>3</v>
      </c>
      <c r="AQ7" s="80" t="s">
        <v>316</v>
      </c>
      <c r="AR7" s="80" t="s">
        <v>327</v>
      </c>
      <c r="AS7" s="80">
        <v>4</v>
      </c>
      <c r="AT7" s="80" t="s">
        <v>319</v>
      </c>
      <c r="AU7" s="80" t="s">
        <v>320</v>
      </c>
      <c r="AV7" s="80">
        <v>4</v>
      </c>
      <c r="AW7" s="80" t="s">
        <v>332</v>
      </c>
      <c r="AX7" s="80" t="s">
        <v>333</v>
      </c>
      <c r="AY7" s="80">
        <v>6</v>
      </c>
      <c r="AZ7" s="56" t="s">
        <v>336</v>
      </c>
      <c r="BA7" s="56" t="s">
        <v>337</v>
      </c>
      <c r="BB7" s="56">
        <v>3</v>
      </c>
      <c r="BC7" s="80" t="s">
        <v>347</v>
      </c>
      <c r="BD7" s="80" t="s">
        <v>349</v>
      </c>
      <c r="BE7" s="132">
        <v>6</v>
      </c>
    </row>
    <row r="8" spans="1:57" ht="57.75" customHeight="1">
      <c r="A8" s="80" t="s">
        <v>129</v>
      </c>
      <c r="B8" s="80" t="s">
        <v>235</v>
      </c>
      <c r="C8" s="80">
        <v>3</v>
      </c>
      <c r="D8" s="80" t="s">
        <v>144</v>
      </c>
      <c r="E8" s="80" t="s">
        <v>145</v>
      </c>
      <c r="F8" s="80">
        <v>4</v>
      </c>
      <c r="G8" s="80" t="s">
        <v>243</v>
      </c>
      <c r="H8" s="80" t="s">
        <v>244</v>
      </c>
      <c r="I8" s="80">
        <v>1</v>
      </c>
      <c r="J8" s="119" t="s">
        <v>118</v>
      </c>
      <c r="K8" s="119" t="s">
        <v>119</v>
      </c>
      <c r="L8" s="119">
        <v>3</v>
      </c>
      <c r="M8" s="80" t="s">
        <v>253</v>
      </c>
      <c r="N8" s="80" t="s">
        <v>254</v>
      </c>
      <c r="O8" s="80">
        <v>3</v>
      </c>
      <c r="P8" s="80" t="s">
        <v>258</v>
      </c>
      <c r="Q8" s="80" t="s">
        <v>259</v>
      </c>
      <c r="R8" s="80">
        <v>1</v>
      </c>
      <c r="S8" s="80" t="s">
        <v>256</v>
      </c>
      <c r="T8" s="80" t="s">
        <v>257</v>
      </c>
      <c r="U8" s="80">
        <v>3</v>
      </c>
      <c r="V8" s="80" t="s">
        <v>271</v>
      </c>
      <c r="W8" s="80" t="s">
        <v>272</v>
      </c>
      <c r="X8" s="80">
        <v>3</v>
      </c>
      <c r="Y8" s="80" t="s">
        <v>256</v>
      </c>
      <c r="Z8" s="80" t="s">
        <v>257</v>
      </c>
      <c r="AA8" s="80">
        <v>3</v>
      </c>
      <c r="AB8" s="80" t="s">
        <v>279</v>
      </c>
      <c r="AC8" s="80" t="s">
        <v>280</v>
      </c>
      <c r="AD8" s="80">
        <v>3</v>
      </c>
      <c r="AE8" s="80" t="s">
        <v>288</v>
      </c>
      <c r="AF8" s="80" t="s">
        <v>289</v>
      </c>
      <c r="AG8" s="80">
        <v>1</v>
      </c>
      <c r="AH8" s="80" t="s">
        <v>294</v>
      </c>
      <c r="AI8" s="80" t="s">
        <v>295</v>
      </c>
      <c r="AJ8" s="80">
        <v>2</v>
      </c>
      <c r="AK8" s="80" t="s">
        <v>302</v>
      </c>
      <c r="AL8" s="80" t="s">
        <v>303</v>
      </c>
      <c r="AM8" s="80">
        <v>3</v>
      </c>
      <c r="AN8" s="80" t="s">
        <v>312</v>
      </c>
      <c r="AO8" s="80" t="s">
        <v>313</v>
      </c>
      <c r="AP8" s="80">
        <v>2</v>
      </c>
      <c r="AQ8" s="56" t="s">
        <v>312</v>
      </c>
      <c r="AR8" s="56" t="s">
        <v>313</v>
      </c>
      <c r="AS8" s="56">
        <v>2</v>
      </c>
      <c r="AT8" s="80" t="s">
        <v>321</v>
      </c>
      <c r="AU8" s="80" t="s">
        <v>322</v>
      </c>
      <c r="AV8" s="80">
        <v>4</v>
      </c>
      <c r="AW8" s="85"/>
      <c r="AX8" s="125"/>
      <c r="AY8" s="85"/>
      <c r="AZ8" s="80" t="s">
        <v>338</v>
      </c>
      <c r="BA8" s="80" t="s">
        <v>339</v>
      </c>
      <c r="BB8" s="80">
        <v>3</v>
      </c>
      <c r="BC8" s="83" t="s">
        <v>502</v>
      </c>
      <c r="BD8" s="83" t="s">
        <v>503</v>
      </c>
      <c r="BE8" s="126">
        <v>1</v>
      </c>
    </row>
    <row r="9" spans="1:57" ht="57.75" customHeight="1">
      <c r="A9" s="80" t="s">
        <v>147</v>
      </c>
      <c r="B9" s="80" t="s">
        <v>148</v>
      </c>
      <c r="C9" s="80">
        <v>3</v>
      </c>
      <c r="D9" s="119" t="s">
        <v>237</v>
      </c>
      <c r="E9" s="119" t="s">
        <v>238</v>
      </c>
      <c r="F9" s="119">
        <v>3</v>
      </c>
      <c r="G9" s="119" t="s">
        <v>245</v>
      </c>
      <c r="H9" s="119" t="s">
        <v>246</v>
      </c>
      <c r="I9" s="119">
        <v>2</v>
      </c>
      <c r="J9" s="80" t="s">
        <v>120</v>
      </c>
      <c r="K9" s="80" t="s">
        <v>121</v>
      </c>
      <c r="L9" s="80">
        <v>1</v>
      </c>
      <c r="M9" s="119" t="s">
        <v>131</v>
      </c>
      <c r="N9" s="119" t="s">
        <v>255</v>
      </c>
      <c r="O9" s="119">
        <v>3</v>
      </c>
      <c r="P9" s="119" t="s">
        <v>142</v>
      </c>
      <c r="Q9" s="119" t="s">
        <v>143</v>
      </c>
      <c r="R9" s="119">
        <v>3</v>
      </c>
      <c r="S9" s="119" t="s">
        <v>258</v>
      </c>
      <c r="T9" s="119" t="s">
        <v>263</v>
      </c>
      <c r="U9" s="119">
        <v>1</v>
      </c>
      <c r="V9" s="119" t="s">
        <v>273</v>
      </c>
      <c r="W9" s="119" t="s">
        <v>274</v>
      </c>
      <c r="X9" s="80">
        <v>3</v>
      </c>
      <c r="Y9" s="80" t="s">
        <v>616</v>
      </c>
      <c r="Z9" s="80" t="s">
        <v>617</v>
      </c>
      <c r="AA9" s="80">
        <v>3</v>
      </c>
      <c r="AB9" s="80" t="s">
        <v>281</v>
      </c>
      <c r="AC9" s="80" t="s">
        <v>282</v>
      </c>
      <c r="AD9" s="80">
        <v>2</v>
      </c>
      <c r="AE9" s="80" t="s">
        <v>273</v>
      </c>
      <c r="AF9" s="80" t="s">
        <v>274</v>
      </c>
      <c r="AG9" s="80">
        <v>3</v>
      </c>
      <c r="AH9" s="80" t="s">
        <v>296</v>
      </c>
      <c r="AI9" s="80" t="s">
        <v>297</v>
      </c>
      <c r="AJ9" s="80">
        <v>2</v>
      </c>
      <c r="AK9" s="80" t="s">
        <v>304</v>
      </c>
      <c r="AL9" s="80" t="s">
        <v>305</v>
      </c>
      <c r="AM9" s="80">
        <v>2</v>
      </c>
      <c r="AN9" s="80" t="s">
        <v>314</v>
      </c>
      <c r="AO9" s="80" t="s">
        <v>315</v>
      </c>
      <c r="AP9" s="80">
        <v>2</v>
      </c>
      <c r="AQ9" s="80" t="s">
        <v>314</v>
      </c>
      <c r="AR9" s="80" t="s">
        <v>328</v>
      </c>
      <c r="AS9" s="80">
        <v>2</v>
      </c>
      <c r="AT9" s="80" t="s">
        <v>323</v>
      </c>
      <c r="AU9" s="80" t="s">
        <v>324</v>
      </c>
      <c r="AV9" s="80">
        <v>2</v>
      </c>
      <c r="AW9" s="85"/>
      <c r="AX9" s="125"/>
      <c r="AY9" s="85"/>
      <c r="AZ9" s="80" t="s">
        <v>340</v>
      </c>
      <c r="BA9" s="80" t="s">
        <v>341</v>
      </c>
      <c r="BB9" s="80">
        <v>1</v>
      </c>
      <c r="BC9" s="85"/>
      <c r="BD9" s="125"/>
      <c r="BE9" s="126"/>
    </row>
    <row r="10" spans="1:57" ht="50.25" customHeight="1">
      <c r="A10" s="80" t="s">
        <v>102</v>
      </c>
      <c r="B10" s="80" t="s">
        <v>103</v>
      </c>
      <c r="C10" s="80">
        <v>4</v>
      </c>
      <c r="D10" s="80" t="s">
        <v>239</v>
      </c>
      <c r="E10" s="80" t="s">
        <v>240</v>
      </c>
      <c r="F10" s="80">
        <v>3</v>
      </c>
      <c r="G10" s="80" t="s">
        <v>247</v>
      </c>
      <c r="H10" s="80" t="s">
        <v>250</v>
      </c>
      <c r="I10" s="80">
        <v>3</v>
      </c>
      <c r="J10" s="80" t="s">
        <v>122</v>
      </c>
      <c r="K10" s="80" t="s">
        <v>123</v>
      </c>
      <c r="L10" s="80">
        <v>3</v>
      </c>
      <c r="M10" s="123"/>
      <c r="N10" s="124"/>
      <c r="O10" s="85"/>
      <c r="P10" s="80" t="s">
        <v>477</v>
      </c>
      <c r="Q10" s="80" t="s">
        <v>478</v>
      </c>
      <c r="R10" s="80">
        <v>3</v>
      </c>
      <c r="S10" s="80" t="s">
        <v>264</v>
      </c>
      <c r="T10" s="80" t="s">
        <v>265</v>
      </c>
      <c r="U10" s="80">
        <v>3</v>
      </c>
      <c r="V10" s="85"/>
      <c r="W10" s="125"/>
      <c r="X10" s="85"/>
      <c r="Y10" s="80" t="s">
        <v>258</v>
      </c>
      <c r="Z10" s="80" t="s">
        <v>263</v>
      </c>
      <c r="AA10" s="80">
        <v>1</v>
      </c>
      <c r="AB10" s="80" t="s">
        <v>273</v>
      </c>
      <c r="AC10" s="80" t="s">
        <v>283</v>
      </c>
      <c r="AD10" s="80">
        <v>3</v>
      </c>
      <c r="AE10" s="133"/>
      <c r="AF10" s="134"/>
      <c r="AG10" s="93"/>
      <c r="AH10" s="80" t="s">
        <v>298</v>
      </c>
      <c r="AI10" s="80" t="s">
        <v>299</v>
      </c>
      <c r="AJ10" s="80">
        <v>1</v>
      </c>
      <c r="AK10" s="80" t="s">
        <v>306</v>
      </c>
      <c r="AL10" s="80" t="s">
        <v>307</v>
      </c>
      <c r="AM10" s="80">
        <v>1</v>
      </c>
      <c r="AN10" s="130"/>
      <c r="AO10" s="135"/>
      <c r="AP10" s="85"/>
      <c r="AQ10" s="80" t="s">
        <v>273</v>
      </c>
      <c r="AR10" s="80" t="s">
        <v>329</v>
      </c>
      <c r="AS10" s="80">
        <v>3</v>
      </c>
      <c r="AT10" s="80" t="s">
        <v>325</v>
      </c>
      <c r="AU10" s="80" t="s">
        <v>326</v>
      </c>
      <c r="AV10" s="80">
        <v>2</v>
      </c>
      <c r="AW10" s="85"/>
      <c r="AX10" s="125"/>
      <c r="AY10" s="85"/>
      <c r="AZ10" s="80" t="s">
        <v>342</v>
      </c>
      <c r="BA10" s="80" t="s">
        <v>343</v>
      </c>
      <c r="BB10" s="80">
        <v>1</v>
      </c>
      <c r="BC10" s="85"/>
      <c r="BD10" s="125"/>
      <c r="BE10" s="126"/>
    </row>
    <row r="11" spans="1:57" ht="48" customHeight="1">
      <c r="A11" s="80" t="s">
        <v>104</v>
      </c>
      <c r="B11" s="80" t="s">
        <v>105</v>
      </c>
      <c r="C11" s="80">
        <v>1</v>
      </c>
      <c r="D11" s="84"/>
      <c r="E11" s="124"/>
      <c r="F11" s="85"/>
      <c r="G11" s="83" t="s">
        <v>248</v>
      </c>
      <c r="H11" s="83" t="s">
        <v>249</v>
      </c>
      <c r="I11" s="83">
        <v>2</v>
      </c>
      <c r="J11" s="80" t="s">
        <v>124</v>
      </c>
      <c r="K11" s="80" t="s">
        <v>125</v>
      </c>
      <c r="L11" s="80">
        <v>3</v>
      </c>
      <c r="M11" s="123"/>
      <c r="N11" s="124"/>
      <c r="O11" s="85"/>
      <c r="P11" s="85"/>
      <c r="Q11" s="125"/>
      <c r="R11" s="85"/>
      <c r="S11" s="80" t="s">
        <v>266</v>
      </c>
      <c r="T11" s="80" t="s">
        <v>267</v>
      </c>
      <c r="U11" s="80">
        <v>3</v>
      </c>
      <c r="V11" s="85"/>
      <c r="W11" s="125"/>
      <c r="X11" s="136"/>
      <c r="Y11" s="80" t="s">
        <v>618</v>
      </c>
      <c r="Z11" s="80" t="s">
        <v>619</v>
      </c>
      <c r="AA11" s="80">
        <v>1</v>
      </c>
      <c r="AB11" s="133"/>
      <c r="AC11" s="139"/>
      <c r="AD11" s="133"/>
      <c r="AE11" s="133"/>
      <c r="AF11" s="139"/>
      <c r="AG11" s="133"/>
      <c r="AH11" s="80" t="s">
        <v>273</v>
      </c>
      <c r="AI11" s="80" t="s">
        <v>274</v>
      </c>
      <c r="AJ11" s="80">
        <v>3</v>
      </c>
      <c r="AK11" s="80" t="s">
        <v>273</v>
      </c>
      <c r="AL11" s="80" t="s">
        <v>274</v>
      </c>
      <c r="AM11" s="80">
        <v>3</v>
      </c>
      <c r="AN11" s="90"/>
      <c r="AO11" s="108"/>
      <c r="AP11" s="90"/>
      <c r="AQ11" s="90"/>
      <c r="AR11" s="108"/>
      <c r="AS11" s="90"/>
      <c r="AT11" s="90"/>
      <c r="AU11" s="131"/>
      <c r="AV11" s="88"/>
      <c r="AW11" s="85"/>
      <c r="AX11" s="125"/>
      <c r="AY11" s="85"/>
      <c r="AZ11" s="80" t="s">
        <v>344</v>
      </c>
      <c r="BA11" s="80" t="s">
        <v>345</v>
      </c>
      <c r="BB11" s="80">
        <v>4</v>
      </c>
      <c r="BC11" s="85"/>
      <c r="BD11" s="125"/>
      <c r="BE11" s="126"/>
    </row>
    <row r="12" spans="1:57" ht="42" customHeight="1" thickBot="1">
      <c r="A12" s="80" t="s">
        <v>106</v>
      </c>
      <c r="B12" s="80" t="s">
        <v>107</v>
      </c>
      <c r="C12" s="80">
        <v>3</v>
      </c>
      <c r="D12" s="128"/>
      <c r="E12" s="129"/>
      <c r="F12" s="130"/>
      <c r="G12" s="109"/>
      <c r="H12" s="109"/>
      <c r="I12" s="89"/>
      <c r="J12" s="172"/>
      <c r="K12" s="172"/>
      <c r="L12" s="122"/>
      <c r="M12" s="88"/>
      <c r="N12" s="125"/>
      <c r="O12" s="85"/>
      <c r="P12" s="85"/>
      <c r="Q12" s="131"/>
      <c r="R12" s="88"/>
      <c r="S12" s="179" t="s">
        <v>268</v>
      </c>
      <c r="T12" s="80" t="s">
        <v>269</v>
      </c>
      <c r="U12" s="80">
        <v>2</v>
      </c>
      <c r="V12" s="89"/>
      <c r="W12" s="89"/>
      <c r="X12" s="137"/>
      <c r="Y12" s="89"/>
      <c r="Z12" s="89"/>
      <c r="AA12" s="89"/>
      <c r="AB12" s="89"/>
      <c r="AC12" s="89"/>
      <c r="AD12" s="89"/>
      <c r="AE12" s="93"/>
      <c r="AF12" s="134"/>
      <c r="AG12" s="93"/>
      <c r="AH12" s="133"/>
      <c r="AI12" s="139"/>
      <c r="AJ12" s="133"/>
      <c r="AK12" s="80"/>
      <c r="AL12" s="80"/>
      <c r="AM12" s="80"/>
      <c r="AN12" s="90"/>
      <c r="AO12" s="108"/>
      <c r="AP12" s="90"/>
      <c r="AQ12" s="90"/>
      <c r="AR12" s="108"/>
      <c r="AS12" s="90"/>
      <c r="AT12" s="85"/>
      <c r="AU12" s="131"/>
      <c r="AV12" s="88"/>
      <c r="AW12" s="89"/>
      <c r="AX12" s="110"/>
      <c r="AY12" s="89"/>
      <c r="AZ12" s="180" t="s">
        <v>643</v>
      </c>
      <c r="BA12" s="181" t="s">
        <v>644</v>
      </c>
      <c r="BB12" s="180">
        <v>3</v>
      </c>
      <c r="BC12" s="140"/>
      <c r="BD12" s="141"/>
      <c r="BE12" s="142"/>
    </row>
    <row r="13" spans="1:57" ht="42" customHeight="1">
      <c r="A13" s="56" t="s">
        <v>108</v>
      </c>
      <c r="B13" s="56" t="s">
        <v>109</v>
      </c>
      <c r="C13" s="56">
        <v>2</v>
      </c>
      <c r="D13" s="169"/>
      <c r="E13" s="170"/>
      <c r="F13" s="171"/>
      <c r="G13" s="120"/>
      <c r="H13" s="120"/>
      <c r="I13" s="121"/>
      <c r="J13" s="111"/>
      <c r="K13" s="112"/>
      <c r="L13" s="127"/>
      <c r="M13" s="173"/>
      <c r="N13" s="174"/>
      <c r="O13" s="175"/>
      <c r="P13" s="175"/>
      <c r="Q13" s="176"/>
      <c r="R13" s="173"/>
      <c r="S13" s="122"/>
      <c r="T13" s="122"/>
      <c r="U13" s="122"/>
      <c r="V13" s="121"/>
      <c r="W13" s="121"/>
      <c r="X13" s="177"/>
      <c r="Y13" s="89"/>
      <c r="Z13" s="89"/>
      <c r="AA13" s="89"/>
      <c r="AB13" s="89"/>
      <c r="AC13" s="89"/>
      <c r="AD13" s="89"/>
      <c r="AE13" s="93"/>
      <c r="AF13" s="134"/>
      <c r="AG13" s="93"/>
      <c r="AH13" s="133"/>
      <c r="AI13" s="139"/>
      <c r="AJ13" s="133"/>
      <c r="AK13" s="80"/>
      <c r="AL13" s="80"/>
      <c r="AM13" s="80"/>
      <c r="AN13" s="90"/>
      <c r="AO13" s="108"/>
      <c r="AP13" s="90"/>
      <c r="AQ13" s="90"/>
      <c r="AR13" s="108"/>
      <c r="AS13" s="90"/>
      <c r="AT13" s="85"/>
      <c r="AU13" s="131"/>
      <c r="AV13" s="88"/>
      <c r="AW13" s="89"/>
      <c r="AX13" s="110"/>
      <c r="AY13" s="89"/>
      <c r="AZ13" s="85"/>
      <c r="BA13" s="125"/>
      <c r="BB13" s="85"/>
      <c r="BC13" s="140"/>
      <c r="BD13" s="141"/>
      <c r="BE13" s="142"/>
    </row>
    <row r="14" spans="1:57" ht="15">
      <c r="A14" s="211" t="s">
        <v>81</v>
      </c>
      <c r="B14" s="211"/>
      <c r="C14" s="92">
        <f>SUM(C6:C13)</f>
        <v>20</v>
      </c>
      <c r="D14" s="223" t="s">
        <v>81</v>
      </c>
      <c r="E14" s="223"/>
      <c r="F14" s="127">
        <f>SUM(F6:F12)</f>
        <v>15</v>
      </c>
      <c r="G14" s="223" t="s">
        <v>81</v>
      </c>
      <c r="H14" s="223"/>
      <c r="I14" s="127">
        <f>SUM(I6:I12)</f>
        <v>13</v>
      </c>
      <c r="J14" s="211" t="s">
        <v>81</v>
      </c>
      <c r="K14" s="211"/>
      <c r="L14" s="178">
        <f>SUM(L6:L12)</f>
        <v>15</v>
      </c>
      <c r="M14" s="223" t="s">
        <v>81</v>
      </c>
      <c r="N14" s="223"/>
      <c r="O14" s="127">
        <f>SUM(O6:O12)</f>
        <v>11</v>
      </c>
      <c r="P14" s="223" t="s">
        <v>81</v>
      </c>
      <c r="Q14" s="223"/>
      <c r="R14" s="127">
        <f>SUM(R6:R12)</f>
        <v>13</v>
      </c>
      <c r="S14" s="223" t="s">
        <v>81</v>
      </c>
      <c r="T14" s="223"/>
      <c r="U14" s="127">
        <f>SUM(U6:U12)</f>
        <v>16</v>
      </c>
      <c r="V14" s="223" t="s">
        <v>81</v>
      </c>
      <c r="W14" s="223"/>
      <c r="X14" s="138">
        <f>SUM(X6:X12)</f>
        <v>10</v>
      </c>
      <c r="Y14" s="211" t="s">
        <v>81</v>
      </c>
      <c r="Z14" s="211"/>
      <c r="AA14" s="113">
        <f>SUM(AA6:AA12)</f>
        <v>13</v>
      </c>
      <c r="AB14" s="211" t="s">
        <v>81</v>
      </c>
      <c r="AC14" s="211"/>
      <c r="AD14" s="92">
        <f>SUM(AD6:AD12)</f>
        <v>12</v>
      </c>
      <c r="AE14" s="211" t="s">
        <v>81</v>
      </c>
      <c r="AF14" s="211"/>
      <c r="AG14" s="92">
        <f>SUM(AG6:AG12)</f>
        <v>10</v>
      </c>
      <c r="AH14" s="211" t="s">
        <v>81</v>
      </c>
      <c r="AI14" s="211"/>
      <c r="AJ14" s="92">
        <f>SUM(AJ6:AJ12)</f>
        <v>14</v>
      </c>
      <c r="AK14" s="211" t="s">
        <v>81</v>
      </c>
      <c r="AL14" s="211"/>
      <c r="AM14" s="92">
        <f>SUM(AM6:AM12)</f>
        <v>15</v>
      </c>
      <c r="AN14" s="211" t="s">
        <v>81</v>
      </c>
      <c r="AO14" s="211"/>
      <c r="AP14" s="92">
        <f>SUM(AP6:AP12)</f>
        <v>10</v>
      </c>
      <c r="AQ14" s="211" t="s">
        <v>81</v>
      </c>
      <c r="AR14" s="211"/>
      <c r="AS14" s="92">
        <f>SUM(AS6:AS12)</f>
        <v>14</v>
      </c>
      <c r="AT14" s="211" t="s">
        <v>81</v>
      </c>
      <c r="AU14" s="211"/>
      <c r="AV14" s="92">
        <f>SUM(AV6:AV12)</f>
        <v>13</v>
      </c>
      <c r="AW14" s="211" t="s">
        <v>81</v>
      </c>
      <c r="AX14" s="211"/>
      <c r="AY14" s="113">
        <f>SUM(AY6:AY12)</f>
        <v>9</v>
      </c>
      <c r="AZ14" s="211" t="s">
        <v>81</v>
      </c>
      <c r="BA14" s="211"/>
      <c r="BB14" s="92">
        <f>SUM(BB6:BB13)</f>
        <v>17</v>
      </c>
      <c r="BC14" s="211" t="s">
        <v>81</v>
      </c>
      <c r="BD14" s="211"/>
      <c r="BE14" s="143">
        <f>SUM(BE6:BE12)</f>
        <v>10</v>
      </c>
    </row>
    <row r="15" spans="1:57" ht="15">
      <c r="A15" s="212" t="s">
        <v>45</v>
      </c>
      <c r="B15" s="225"/>
      <c r="C15" s="225"/>
      <c r="D15" s="212" t="s">
        <v>46</v>
      </c>
      <c r="E15" s="225"/>
      <c r="F15" s="225"/>
      <c r="G15" s="212" t="s">
        <v>46</v>
      </c>
      <c r="H15" s="225"/>
      <c r="I15" s="225"/>
      <c r="J15" s="211" t="s">
        <v>130</v>
      </c>
      <c r="K15" s="225"/>
      <c r="L15" s="225"/>
      <c r="M15" s="212" t="s">
        <v>55</v>
      </c>
      <c r="N15" s="225"/>
      <c r="O15" s="225"/>
      <c r="P15" s="212" t="s">
        <v>46</v>
      </c>
      <c r="Q15" s="212"/>
      <c r="R15" s="212"/>
      <c r="S15" s="212" t="s">
        <v>46</v>
      </c>
      <c r="T15" s="212"/>
      <c r="U15" s="212"/>
      <c r="V15" s="212" t="s">
        <v>46</v>
      </c>
      <c r="W15" s="212"/>
      <c r="X15" s="212"/>
      <c r="Y15" s="212" t="s">
        <v>46</v>
      </c>
      <c r="Z15" s="212"/>
      <c r="AA15" s="212"/>
      <c r="AB15" s="221" t="s">
        <v>476</v>
      </c>
      <c r="AC15" s="221"/>
      <c r="AD15" s="221"/>
      <c r="AE15" s="212" t="s">
        <v>46</v>
      </c>
      <c r="AF15" s="212"/>
      <c r="AG15" s="212"/>
      <c r="AH15" s="212" t="s">
        <v>46</v>
      </c>
      <c r="AI15" s="212"/>
      <c r="AJ15" s="212"/>
      <c r="AK15" s="213" t="s">
        <v>91</v>
      </c>
      <c r="AL15" s="213"/>
      <c r="AM15" s="213"/>
      <c r="AN15" s="212" t="s">
        <v>46</v>
      </c>
      <c r="AO15" s="212"/>
      <c r="AP15" s="212"/>
      <c r="AQ15" s="212" t="s">
        <v>46</v>
      </c>
      <c r="AR15" s="212"/>
      <c r="AS15" s="212"/>
      <c r="AT15" s="212" t="s">
        <v>46</v>
      </c>
      <c r="AU15" s="212"/>
      <c r="AV15" s="212"/>
      <c r="AW15" s="212">
        <v>13</v>
      </c>
      <c r="AX15" s="212"/>
      <c r="AY15" s="212"/>
      <c r="AZ15" s="212" t="s">
        <v>45</v>
      </c>
      <c r="BA15" s="212"/>
      <c r="BB15" s="212"/>
      <c r="BC15" s="212" t="s">
        <v>46</v>
      </c>
      <c r="BD15" s="212"/>
      <c r="BE15" s="212"/>
    </row>
    <row r="16" spans="1:57" ht="15">
      <c r="A16" s="211" t="s">
        <v>654</v>
      </c>
      <c r="B16" s="225"/>
      <c r="C16" s="225"/>
      <c r="D16" s="211" t="s">
        <v>47</v>
      </c>
      <c r="E16" s="225"/>
      <c r="F16" s="225"/>
      <c r="G16" s="211" t="s">
        <v>48</v>
      </c>
      <c r="H16" s="225"/>
      <c r="I16" s="225"/>
      <c r="M16" s="213" t="s">
        <v>517</v>
      </c>
      <c r="N16" s="226"/>
      <c r="O16" s="226"/>
      <c r="P16" s="224" t="s">
        <v>54</v>
      </c>
      <c r="Q16" s="211"/>
      <c r="R16" s="211"/>
      <c r="S16" s="211" t="s">
        <v>50</v>
      </c>
      <c r="T16" s="211"/>
      <c r="U16" s="211"/>
      <c r="V16" s="211" t="s">
        <v>51</v>
      </c>
      <c r="W16" s="211"/>
      <c r="X16" s="211"/>
      <c r="Y16" s="211" t="s">
        <v>75</v>
      </c>
      <c r="Z16" s="211"/>
      <c r="AA16" s="211"/>
      <c r="AB16" s="211" t="s">
        <v>521</v>
      </c>
      <c r="AC16" s="211"/>
      <c r="AD16" s="211"/>
      <c r="AE16" s="222" t="s">
        <v>645</v>
      </c>
      <c r="AF16" s="222"/>
      <c r="AG16" s="222"/>
      <c r="AH16" s="211" t="s">
        <v>523</v>
      </c>
      <c r="AI16" s="211"/>
      <c r="AJ16" s="211"/>
      <c r="AK16" s="213" t="s">
        <v>518</v>
      </c>
      <c r="AL16" s="213"/>
      <c r="AM16" s="213"/>
      <c r="AN16" s="211" t="s">
        <v>52</v>
      </c>
      <c r="AO16" s="211"/>
      <c r="AP16" s="211"/>
      <c r="AQ16" s="211" t="s">
        <v>53</v>
      </c>
      <c r="AR16" s="211"/>
      <c r="AS16" s="211"/>
      <c r="AT16" s="211" t="s">
        <v>56</v>
      </c>
      <c r="AU16" s="211"/>
      <c r="AV16" s="211"/>
      <c r="AW16" s="211" t="s">
        <v>74</v>
      </c>
      <c r="AX16" s="211"/>
      <c r="AY16" s="211"/>
      <c r="AZ16" s="211" t="s">
        <v>49</v>
      </c>
      <c r="BA16" s="211"/>
      <c r="BB16" s="211"/>
      <c r="BC16" s="211" t="s">
        <v>78</v>
      </c>
      <c r="BD16" s="211"/>
      <c r="BE16" s="211"/>
    </row>
    <row r="17" spans="7:32" ht="15">
      <c r="G17" s="76"/>
      <c r="H17" s="76"/>
      <c r="AE17" s="114" t="s">
        <v>522</v>
      </c>
      <c r="AF17" s="114"/>
    </row>
    <row r="18" spans="7:14" ht="15">
      <c r="G18" s="76"/>
      <c r="H18" s="76"/>
      <c r="M18" s="114" t="s">
        <v>519</v>
      </c>
      <c r="N18" s="114" t="s">
        <v>520</v>
      </c>
    </row>
    <row r="19" spans="7:37" ht="15">
      <c r="G19" s="76"/>
      <c r="H19" s="76"/>
      <c r="AK19" s="76">
        <f>44/17</f>
        <v>2.588235294117647</v>
      </c>
    </row>
    <row r="20" spans="7:8" ht="15">
      <c r="G20" s="76"/>
      <c r="H20" s="76"/>
    </row>
    <row r="21" spans="7:8" ht="15">
      <c r="G21" s="76"/>
      <c r="H21" s="76"/>
    </row>
    <row r="22" spans="7:8" ht="15">
      <c r="G22" s="76"/>
      <c r="H22" s="76"/>
    </row>
    <row r="23" spans="7:8" ht="15">
      <c r="G23" s="76"/>
      <c r="H23" s="76"/>
    </row>
    <row r="24" spans="7:8" ht="15">
      <c r="G24" s="76"/>
      <c r="H24" s="76"/>
    </row>
    <row r="25" spans="7:8" ht="15">
      <c r="G25" s="76"/>
      <c r="H25" s="76"/>
    </row>
    <row r="26" spans="7:8" ht="15">
      <c r="G26" s="76"/>
      <c r="H26" s="76"/>
    </row>
    <row r="27" spans="7:8" ht="15">
      <c r="G27" s="76"/>
      <c r="H27" s="76"/>
    </row>
    <row r="28" spans="7:12" ht="15">
      <c r="G28" s="76"/>
      <c r="H28" s="76"/>
      <c r="J28" s="115"/>
      <c r="K28" s="115"/>
      <c r="L28" s="115"/>
    </row>
    <row r="29" spans="1:15" ht="16.5">
      <c r="A29" s="115"/>
      <c r="B29" s="115"/>
      <c r="C29" s="115"/>
      <c r="D29" s="116"/>
      <c r="E29" s="117"/>
      <c r="F29" s="116"/>
      <c r="G29" s="115"/>
      <c r="H29" s="115"/>
      <c r="I29" s="115"/>
      <c r="J29" s="115"/>
      <c r="K29" s="115"/>
      <c r="L29" s="115"/>
      <c r="M29" s="116"/>
      <c r="N29" s="118"/>
      <c r="O29" s="116"/>
    </row>
    <row r="30" spans="1:15" ht="16.5">
      <c r="A30" s="115"/>
      <c r="B30" s="115"/>
      <c r="C30" s="115"/>
      <c r="D30" s="116"/>
      <c r="E30" s="117"/>
      <c r="F30" s="116"/>
      <c r="G30" s="115"/>
      <c r="H30" s="115"/>
      <c r="I30" s="115"/>
      <c r="J30" s="115"/>
      <c r="K30" s="115"/>
      <c r="L30" s="115"/>
      <c r="M30" s="116"/>
      <c r="N30" s="118"/>
      <c r="O30" s="116"/>
    </row>
    <row r="31" spans="1:15" ht="16.5">
      <c r="A31" s="115"/>
      <c r="B31" s="115"/>
      <c r="C31" s="115"/>
      <c r="D31" s="116"/>
      <c r="E31" s="117"/>
      <c r="F31" s="116"/>
      <c r="G31" s="115"/>
      <c r="H31" s="115"/>
      <c r="I31" s="115"/>
      <c r="J31" s="115"/>
      <c r="K31" s="115"/>
      <c r="L31" s="115"/>
      <c r="M31" s="116"/>
      <c r="N31" s="118"/>
      <c r="O31" s="116"/>
    </row>
    <row r="32" spans="1:15" ht="16.5">
      <c r="A32" s="115"/>
      <c r="B32" s="115"/>
      <c r="C32" s="115"/>
      <c r="D32" s="116"/>
      <c r="E32" s="117"/>
      <c r="F32" s="116"/>
      <c r="G32" s="115"/>
      <c r="H32" s="115"/>
      <c r="I32" s="115"/>
      <c r="J32" s="115"/>
      <c r="K32" s="115"/>
      <c r="L32" s="115"/>
      <c r="M32" s="116"/>
      <c r="N32" s="118"/>
      <c r="O32" s="116"/>
    </row>
    <row r="33" spans="1:15" ht="16.5">
      <c r="A33" s="115"/>
      <c r="B33" s="115"/>
      <c r="C33" s="115"/>
      <c r="D33" s="116"/>
      <c r="E33" s="117"/>
      <c r="F33" s="116"/>
      <c r="G33" s="115"/>
      <c r="H33" s="115"/>
      <c r="I33" s="115"/>
      <c r="M33" s="116"/>
      <c r="N33" s="118"/>
      <c r="O33" s="116"/>
    </row>
    <row r="36" spans="7:8" ht="15">
      <c r="G36" s="76"/>
      <c r="H36" s="76"/>
    </row>
    <row r="37" spans="7:8" ht="15">
      <c r="G37" s="76"/>
      <c r="H37" s="76"/>
    </row>
    <row r="38" spans="7:8" ht="27.75" customHeight="1">
      <c r="G38" s="76"/>
      <c r="H38" s="76"/>
    </row>
    <row r="39" spans="7:8" ht="15">
      <c r="G39" s="76"/>
      <c r="H39" s="76"/>
    </row>
    <row r="40" spans="7:8" ht="15">
      <c r="G40" s="76"/>
      <c r="H40" s="76"/>
    </row>
    <row r="41" spans="7:8" ht="15">
      <c r="G41" s="76"/>
      <c r="H41" s="76"/>
    </row>
    <row r="42" spans="7:8" ht="15">
      <c r="G42" s="76"/>
      <c r="H42" s="76"/>
    </row>
    <row r="43" spans="7:8" ht="15">
      <c r="G43" s="76"/>
      <c r="H43" s="76"/>
    </row>
    <row r="44" spans="7:8" ht="15">
      <c r="G44" s="76"/>
      <c r="H44" s="76"/>
    </row>
    <row r="45" spans="7:8" ht="15">
      <c r="G45" s="76"/>
      <c r="H45" s="76"/>
    </row>
    <row r="46" spans="7:8" ht="15">
      <c r="G46" s="76"/>
      <c r="H46" s="76"/>
    </row>
    <row r="47" spans="7:8" ht="15">
      <c r="G47" s="76"/>
      <c r="H47" s="76"/>
    </row>
    <row r="48" spans="7:8" ht="15">
      <c r="G48" s="76"/>
      <c r="H48" s="76"/>
    </row>
    <row r="49" spans="7:8" ht="15">
      <c r="G49" s="76"/>
      <c r="H49" s="76"/>
    </row>
    <row r="50" spans="7:8" ht="15">
      <c r="G50" s="76"/>
      <c r="H50" s="76"/>
    </row>
    <row r="61" spans="7:8" ht="15">
      <c r="G61" s="76"/>
      <c r="H61" s="76"/>
    </row>
    <row r="62" spans="7:8" ht="15">
      <c r="G62" s="76"/>
      <c r="H62" s="76"/>
    </row>
    <row r="63" spans="7:8" ht="15">
      <c r="G63" s="76"/>
      <c r="H63" s="76"/>
    </row>
    <row r="64" spans="7:8" ht="15">
      <c r="G64" s="76"/>
      <c r="H64" s="76"/>
    </row>
    <row r="65" spans="7:8" ht="15">
      <c r="G65" s="76"/>
      <c r="H65" s="76"/>
    </row>
    <row r="66" spans="7:8" ht="15">
      <c r="G66" s="76"/>
      <c r="H66" s="76"/>
    </row>
    <row r="67" spans="7:8" ht="15">
      <c r="G67" s="76"/>
      <c r="H67" s="76"/>
    </row>
    <row r="68" spans="7:8" ht="15">
      <c r="G68" s="76"/>
      <c r="H68" s="76"/>
    </row>
    <row r="69" spans="7:8" ht="15">
      <c r="G69" s="76"/>
      <c r="H69" s="76"/>
    </row>
    <row r="70" spans="7:8" ht="15">
      <c r="G70" s="76"/>
      <c r="H70" s="76"/>
    </row>
    <row r="71" spans="7:8" ht="15">
      <c r="G71" s="76"/>
      <c r="H71" s="76"/>
    </row>
    <row r="72" spans="7:8" ht="15">
      <c r="G72" s="76"/>
      <c r="H72" s="76"/>
    </row>
  </sheetData>
  <sheetProtection/>
  <mergeCells count="102">
    <mergeCell ref="M15:O15"/>
    <mergeCell ref="A15:C15"/>
    <mergeCell ref="A16:C16"/>
    <mergeCell ref="D15:F15"/>
    <mergeCell ref="D16:F16"/>
    <mergeCell ref="G15:I15"/>
    <mergeCell ref="G16:I16"/>
    <mergeCell ref="M16:O16"/>
    <mergeCell ref="J15:L15"/>
    <mergeCell ref="A4:B4"/>
    <mergeCell ref="G14:H14"/>
    <mergeCell ref="M14:N14"/>
    <mergeCell ref="D3:F3"/>
    <mergeCell ref="D4:F4"/>
    <mergeCell ref="G3:I3"/>
    <mergeCell ref="G4:I4"/>
    <mergeCell ref="M3:O3"/>
    <mergeCell ref="M4:O4"/>
    <mergeCell ref="A14:B14"/>
    <mergeCell ref="D14:E14"/>
    <mergeCell ref="J4:L4"/>
    <mergeCell ref="A3:B3"/>
    <mergeCell ref="J14:K14"/>
    <mergeCell ref="P15:R15"/>
    <mergeCell ref="S15:U15"/>
    <mergeCell ref="V15:X15"/>
    <mergeCell ref="P14:Q14"/>
    <mergeCell ref="V16:X16"/>
    <mergeCell ref="S14:T14"/>
    <mergeCell ref="V14:W14"/>
    <mergeCell ref="P16:R16"/>
    <mergeCell ref="S16:U16"/>
    <mergeCell ref="Y16:AA16"/>
    <mergeCell ref="AK14:AL14"/>
    <mergeCell ref="AE14:AF14"/>
    <mergeCell ref="AH14:AI14"/>
    <mergeCell ref="AB15:AD15"/>
    <mergeCell ref="AB16:AD16"/>
    <mergeCell ref="Y15:AA15"/>
    <mergeCell ref="AH4:AJ4"/>
    <mergeCell ref="AK4:AM4"/>
    <mergeCell ref="AE4:AG4"/>
    <mergeCell ref="AB4:AD4"/>
    <mergeCell ref="AE16:AG16"/>
    <mergeCell ref="S4:U4"/>
    <mergeCell ref="P4:R4"/>
    <mergeCell ref="AN14:AO14"/>
    <mergeCell ref="Y3:AA3"/>
    <mergeCell ref="Y4:AA4"/>
    <mergeCell ref="AH3:AJ3"/>
    <mergeCell ref="AE3:AG3"/>
    <mergeCell ref="AB3:AD3"/>
    <mergeCell ref="AK3:AM3"/>
    <mergeCell ref="AN3:AP3"/>
    <mergeCell ref="AN4:AP4"/>
    <mergeCell ref="S3:U3"/>
    <mergeCell ref="P3:R3"/>
    <mergeCell ref="V3:X3"/>
    <mergeCell ref="Y14:Z14"/>
    <mergeCell ref="AB14:AC14"/>
    <mergeCell ref="V4:X4"/>
    <mergeCell ref="AQ1:BE1"/>
    <mergeCell ref="AQ2:BE2"/>
    <mergeCell ref="BC3:BE3"/>
    <mergeCell ref="AB1:AP1"/>
    <mergeCell ref="AB2:AP2"/>
    <mergeCell ref="J3:L3"/>
    <mergeCell ref="A1:L1"/>
    <mergeCell ref="A2:L2"/>
    <mergeCell ref="M1:AA1"/>
    <mergeCell ref="M2:AA2"/>
    <mergeCell ref="BC14:BD14"/>
    <mergeCell ref="AZ4:BB4"/>
    <mergeCell ref="AW3:AY3"/>
    <mergeCell ref="AT4:AV4"/>
    <mergeCell ref="AT3:AV3"/>
    <mergeCell ref="AZ14:BA14"/>
    <mergeCell ref="BC4:BE4"/>
    <mergeCell ref="AQ14:AR14"/>
    <mergeCell ref="AT14:AU14"/>
    <mergeCell ref="AW14:AX14"/>
    <mergeCell ref="AW4:AY4"/>
    <mergeCell ref="AZ3:BB3"/>
    <mergeCell ref="AQ3:AS3"/>
    <mergeCell ref="AQ4:AS4"/>
    <mergeCell ref="BC16:BE16"/>
    <mergeCell ref="AN16:AP16"/>
    <mergeCell ref="AZ16:BB16"/>
    <mergeCell ref="AW15:AY15"/>
    <mergeCell ref="AE15:AG15"/>
    <mergeCell ref="AH15:AJ15"/>
    <mergeCell ref="AK15:AM15"/>
    <mergeCell ref="AN15:AP15"/>
    <mergeCell ref="AW16:AY16"/>
    <mergeCell ref="BC15:BE15"/>
    <mergeCell ref="AQ15:AS15"/>
    <mergeCell ref="AZ15:BB15"/>
    <mergeCell ref="AT16:AV16"/>
    <mergeCell ref="AT15:AV15"/>
    <mergeCell ref="AQ16:AS16"/>
    <mergeCell ref="AH16:AJ16"/>
    <mergeCell ref="AK16:AM16"/>
  </mergeCells>
  <printOptions/>
  <pageMargins left="0.4" right="0.16" top="0.31" bottom="0.31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0.421875" style="144" bestFit="1" customWidth="1"/>
    <col min="2" max="2" width="14.140625" style="144" customWidth="1"/>
    <col min="3" max="3" width="5.8515625" style="144" bestFit="1" customWidth="1"/>
    <col min="4" max="4" width="10.140625" style="144" hidden="1" customWidth="1"/>
    <col min="5" max="5" width="19.140625" style="144" hidden="1" customWidth="1"/>
    <col min="6" max="6" width="5.8515625" style="144" hidden="1" customWidth="1"/>
    <col min="7" max="7" width="10.140625" style="144" customWidth="1"/>
    <col min="8" max="8" width="16.7109375" style="144" customWidth="1"/>
    <col min="9" max="9" width="5.8515625" style="144" bestFit="1" customWidth="1"/>
    <col min="10" max="10" width="13.57421875" style="94" customWidth="1"/>
    <col min="11" max="11" width="17.7109375" style="94" customWidth="1"/>
    <col min="12" max="12" width="5.8515625" style="94" customWidth="1"/>
    <col min="13" max="13" width="10.00390625" style="144" customWidth="1"/>
    <col min="14" max="14" width="16.57421875" style="144" customWidth="1"/>
    <col min="15" max="15" width="6.8515625" style="144" customWidth="1"/>
    <col min="16" max="16" width="10.28125" style="144" customWidth="1"/>
    <col min="17" max="17" width="18.57421875" style="144" customWidth="1"/>
    <col min="18" max="18" width="5.8515625" style="144" bestFit="1" customWidth="1"/>
    <col min="19" max="19" width="9.28125" style="144" bestFit="1" customWidth="1"/>
    <col min="20" max="20" width="16.421875" style="144" customWidth="1"/>
    <col min="21" max="21" width="5.8515625" style="144" bestFit="1" customWidth="1"/>
    <col min="22" max="22" width="10.00390625" style="144" customWidth="1"/>
    <col min="23" max="23" width="17.57421875" style="144" customWidth="1"/>
    <col min="24" max="24" width="6.421875" style="144" customWidth="1"/>
    <col min="25" max="25" width="11.00390625" style="144" customWidth="1"/>
    <col min="26" max="26" width="16.8515625" style="144" customWidth="1"/>
    <col min="27" max="27" width="5.8515625" style="144" bestFit="1" customWidth="1"/>
    <col min="28" max="28" width="10.7109375" style="144" customWidth="1"/>
    <col min="29" max="29" width="12.7109375" style="144" customWidth="1"/>
    <col min="30" max="30" width="5.8515625" style="144" customWidth="1"/>
    <col min="31" max="31" width="9.28125" style="144" customWidth="1"/>
    <col min="32" max="32" width="12.140625" style="144" customWidth="1"/>
    <col min="33" max="33" width="5.140625" style="144" customWidth="1"/>
    <col min="34" max="34" width="9.421875" style="144" customWidth="1"/>
    <col min="35" max="35" width="15.140625" style="144" customWidth="1"/>
    <col min="36" max="36" width="5.421875" style="144" customWidth="1"/>
    <col min="37" max="37" width="9.421875" style="144" customWidth="1"/>
    <col min="38" max="38" width="14.421875" style="144" customWidth="1"/>
    <col min="39" max="39" width="4.8515625" style="144" customWidth="1"/>
    <col min="40" max="40" width="9.421875" style="144" customWidth="1"/>
    <col min="41" max="41" width="13.7109375" style="144" customWidth="1"/>
    <col min="42" max="42" width="5.00390625" style="144" customWidth="1"/>
    <col min="43" max="43" width="8.8515625" style="151" customWidth="1"/>
    <col min="44" max="44" width="14.00390625" style="144" customWidth="1"/>
    <col min="45" max="45" width="5.57421875" style="144" customWidth="1"/>
    <col min="46" max="46" width="9.57421875" style="144" customWidth="1"/>
    <col min="47" max="47" width="12.8515625" style="144" customWidth="1"/>
    <col min="48" max="48" width="5.8515625" style="144" bestFit="1" customWidth="1"/>
    <col min="49" max="49" width="9.140625" style="144" customWidth="1"/>
    <col min="50" max="50" width="14.140625" style="144" customWidth="1"/>
    <col min="51" max="51" width="5.8515625" style="144" bestFit="1" customWidth="1"/>
    <col min="52" max="52" width="9.00390625" style="144" customWidth="1"/>
    <col min="53" max="53" width="13.421875" style="144" customWidth="1"/>
    <col min="54" max="54" width="5.8515625" style="144" bestFit="1" customWidth="1"/>
    <col min="55" max="55" width="9.28125" style="144" customWidth="1"/>
    <col min="56" max="56" width="13.8515625" style="144" customWidth="1"/>
    <col min="57" max="57" width="5.8515625" style="144" bestFit="1" customWidth="1"/>
    <col min="58" max="16384" width="9.140625" style="144" customWidth="1"/>
  </cols>
  <sheetData>
    <row r="1" spans="1:57" ht="18.75">
      <c r="A1" s="215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 t="s">
        <v>2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C1" s="215" t="s">
        <v>2</v>
      </c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 t="s">
        <v>2</v>
      </c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</row>
    <row r="2" spans="1:57" ht="18.75">
      <c r="A2" s="216" t="s">
        <v>620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 t="s">
        <v>620</v>
      </c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C2" s="216" t="s">
        <v>620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 t="s">
        <v>620</v>
      </c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</row>
    <row r="3" spans="1:57" s="156" customFormat="1" ht="15.75">
      <c r="A3" s="217" t="s">
        <v>165</v>
      </c>
      <c r="B3" s="217"/>
      <c r="C3" s="155"/>
      <c r="D3" s="217"/>
      <c r="E3" s="217"/>
      <c r="F3" s="217"/>
      <c r="G3" s="217" t="s">
        <v>13</v>
      </c>
      <c r="H3" s="217"/>
      <c r="I3" s="217"/>
      <c r="J3" s="228" t="s">
        <v>545</v>
      </c>
      <c r="K3" s="228"/>
      <c r="L3" s="228"/>
      <c r="M3" s="217" t="s">
        <v>5</v>
      </c>
      <c r="N3" s="217"/>
      <c r="O3" s="217"/>
      <c r="P3" s="217" t="s">
        <v>28</v>
      </c>
      <c r="Q3" s="217"/>
      <c r="R3" s="217"/>
      <c r="S3" s="217" t="s">
        <v>59</v>
      </c>
      <c r="T3" s="217"/>
      <c r="U3" s="217"/>
      <c r="V3" s="217" t="s">
        <v>32</v>
      </c>
      <c r="W3" s="217"/>
      <c r="X3" s="217"/>
      <c r="Y3" s="217" t="s">
        <v>60</v>
      </c>
      <c r="Z3" s="217"/>
      <c r="AA3" s="217"/>
      <c r="AB3" s="217" t="s">
        <v>383</v>
      </c>
      <c r="AC3" s="217"/>
      <c r="AD3" s="217"/>
      <c r="AE3" s="217" t="s">
        <v>57</v>
      </c>
      <c r="AF3" s="217"/>
      <c r="AG3" s="217"/>
      <c r="AH3" s="217" t="s">
        <v>38</v>
      </c>
      <c r="AI3" s="217"/>
      <c r="AJ3" s="217"/>
      <c r="AK3" s="217" t="s">
        <v>21</v>
      </c>
      <c r="AL3" s="217"/>
      <c r="AM3" s="217"/>
      <c r="AN3" s="217" t="s">
        <v>22</v>
      </c>
      <c r="AO3" s="217"/>
      <c r="AP3" s="217"/>
      <c r="AQ3" s="217" t="s">
        <v>23</v>
      </c>
      <c r="AR3" s="217"/>
      <c r="AS3" s="217"/>
      <c r="AT3" s="217" t="s">
        <v>72</v>
      </c>
      <c r="AU3" s="217"/>
      <c r="AV3" s="217"/>
      <c r="AW3" s="217" t="s">
        <v>504</v>
      </c>
      <c r="AX3" s="217"/>
      <c r="AY3" s="217"/>
      <c r="AZ3" s="217" t="s">
        <v>99</v>
      </c>
      <c r="BA3" s="217"/>
      <c r="BB3" s="217"/>
      <c r="BC3" s="217" t="s">
        <v>134</v>
      </c>
      <c r="BD3" s="217"/>
      <c r="BE3" s="217"/>
    </row>
    <row r="4" spans="1:57" s="154" customFormat="1" ht="14.25">
      <c r="A4" s="214" t="s">
        <v>525</v>
      </c>
      <c r="B4" s="214"/>
      <c r="C4" s="78"/>
      <c r="D4" s="214">
        <v>58</v>
      </c>
      <c r="E4" s="214"/>
      <c r="F4" s="214"/>
      <c r="G4" s="214">
        <v>35</v>
      </c>
      <c r="H4" s="214"/>
      <c r="I4" s="214"/>
      <c r="J4" s="229">
        <v>41</v>
      </c>
      <c r="K4" s="229"/>
      <c r="L4" s="229"/>
      <c r="M4" s="214">
        <v>57.56</v>
      </c>
      <c r="N4" s="214"/>
      <c r="O4" s="214"/>
      <c r="P4" s="214">
        <v>60</v>
      </c>
      <c r="Q4" s="214"/>
      <c r="R4" s="214"/>
      <c r="S4" s="214">
        <v>20</v>
      </c>
      <c r="T4" s="214"/>
      <c r="U4" s="214"/>
      <c r="V4" s="214">
        <v>79</v>
      </c>
      <c r="W4" s="214"/>
      <c r="X4" s="214"/>
      <c r="Y4" s="214">
        <v>91</v>
      </c>
      <c r="Z4" s="214"/>
      <c r="AA4" s="214"/>
      <c r="AB4" s="214">
        <v>59</v>
      </c>
      <c r="AC4" s="214"/>
      <c r="AD4" s="214"/>
      <c r="AE4" s="214" t="s">
        <v>536</v>
      </c>
      <c r="AF4" s="214"/>
      <c r="AG4" s="214"/>
      <c r="AH4" s="214">
        <v>68.69</v>
      </c>
      <c r="AI4" s="214"/>
      <c r="AJ4" s="214"/>
      <c r="AK4" s="214">
        <v>82</v>
      </c>
      <c r="AL4" s="214"/>
      <c r="AM4" s="214"/>
      <c r="AN4" s="214">
        <v>40</v>
      </c>
      <c r="AO4" s="214"/>
      <c r="AP4" s="214"/>
      <c r="AQ4" s="214">
        <v>50.63</v>
      </c>
      <c r="AR4" s="214"/>
      <c r="AS4" s="214"/>
      <c r="AT4" s="214">
        <v>41</v>
      </c>
      <c r="AU4" s="214"/>
      <c r="AV4" s="214"/>
      <c r="AW4" s="214">
        <v>33</v>
      </c>
      <c r="AX4" s="214"/>
      <c r="AY4" s="214"/>
      <c r="AZ4" s="214">
        <v>44</v>
      </c>
      <c r="BA4" s="214"/>
      <c r="BB4" s="214"/>
      <c r="BC4" s="214">
        <v>50</v>
      </c>
      <c r="BD4" s="214"/>
      <c r="BE4" s="214"/>
    </row>
    <row r="5" spans="1:57" s="154" customFormat="1" ht="14.25">
      <c r="A5" s="78" t="s">
        <v>7</v>
      </c>
      <c r="B5" s="78" t="s">
        <v>8</v>
      </c>
      <c r="C5" s="78" t="s">
        <v>9</v>
      </c>
      <c r="D5" s="78" t="s">
        <v>7</v>
      </c>
      <c r="E5" s="78" t="s">
        <v>8</v>
      </c>
      <c r="F5" s="78" t="s">
        <v>9</v>
      </c>
      <c r="G5" s="78" t="s">
        <v>7</v>
      </c>
      <c r="H5" s="78" t="s">
        <v>8</v>
      </c>
      <c r="I5" s="78" t="s">
        <v>9</v>
      </c>
      <c r="J5" s="78" t="s">
        <v>7</v>
      </c>
      <c r="K5" s="78" t="s">
        <v>8</v>
      </c>
      <c r="L5" s="78" t="s">
        <v>9</v>
      </c>
      <c r="M5" s="78" t="s">
        <v>7</v>
      </c>
      <c r="N5" s="78" t="s">
        <v>8</v>
      </c>
      <c r="O5" s="78" t="s">
        <v>9</v>
      </c>
      <c r="P5" s="78" t="s">
        <v>7</v>
      </c>
      <c r="Q5" s="78" t="s">
        <v>8</v>
      </c>
      <c r="R5" s="78" t="s">
        <v>9</v>
      </c>
      <c r="S5" s="78" t="s">
        <v>7</v>
      </c>
      <c r="T5" s="78" t="s">
        <v>8</v>
      </c>
      <c r="U5" s="78" t="s">
        <v>9</v>
      </c>
      <c r="V5" s="78" t="s">
        <v>7</v>
      </c>
      <c r="W5" s="78" t="s">
        <v>8</v>
      </c>
      <c r="X5" s="78" t="s">
        <v>9</v>
      </c>
      <c r="Y5" s="78" t="s">
        <v>7</v>
      </c>
      <c r="Z5" s="78" t="s">
        <v>8</v>
      </c>
      <c r="AA5" s="78" t="s">
        <v>9</v>
      </c>
      <c r="AB5" s="78" t="s">
        <v>7</v>
      </c>
      <c r="AC5" s="78" t="s">
        <v>8</v>
      </c>
      <c r="AD5" s="78" t="s">
        <v>9</v>
      </c>
      <c r="AE5" s="78" t="s">
        <v>7</v>
      </c>
      <c r="AF5" s="78" t="s">
        <v>8</v>
      </c>
      <c r="AG5" s="78" t="s">
        <v>9</v>
      </c>
      <c r="AH5" s="78" t="s">
        <v>7</v>
      </c>
      <c r="AI5" s="78" t="s">
        <v>8</v>
      </c>
      <c r="AJ5" s="78" t="s">
        <v>9</v>
      </c>
      <c r="AK5" s="78" t="s">
        <v>7</v>
      </c>
      <c r="AL5" s="78" t="s">
        <v>8</v>
      </c>
      <c r="AM5" s="78" t="s">
        <v>9</v>
      </c>
      <c r="AN5" s="78" t="s">
        <v>7</v>
      </c>
      <c r="AO5" s="78" t="s">
        <v>8</v>
      </c>
      <c r="AP5" s="78" t="s">
        <v>9</v>
      </c>
      <c r="AQ5" s="78" t="s">
        <v>7</v>
      </c>
      <c r="AR5" s="78" t="s">
        <v>8</v>
      </c>
      <c r="AS5" s="78" t="s">
        <v>9</v>
      </c>
      <c r="AT5" s="78" t="s">
        <v>7</v>
      </c>
      <c r="AU5" s="78" t="s">
        <v>8</v>
      </c>
      <c r="AV5" s="78" t="s">
        <v>9</v>
      </c>
      <c r="AW5" s="78" t="s">
        <v>7</v>
      </c>
      <c r="AX5" s="78" t="s">
        <v>8</v>
      </c>
      <c r="AY5" s="78" t="s">
        <v>9</v>
      </c>
      <c r="AZ5" s="78" t="s">
        <v>7</v>
      </c>
      <c r="BA5" s="78" t="s">
        <v>8</v>
      </c>
      <c r="BB5" s="78" t="s">
        <v>9</v>
      </c>
      <c r="BC5" s="78" t="s">
        <v>7</v>
      </c>
      <c r="BD5" s="78" t="s">
        <v>8</v>
      </c>
      <c r="BE5" s="78" t="s">
        <v>9</v>
      </c>
    </row>
    <row r="6" spans="1:57" s="154" customFormat="1" ht="57.75" customHeight="1">
      <c r="A6" s="80" t="s">
        <v>350</v>
      </c>
      <c r="B6" s="80" t="s">
        <v>149</v>
      </c>
      <c r="C6" s="80">
        <v>4</v>
      </c>
      <c r="D6" s="157"/>
      <c r="E6" s="158"/>
      <c r="F6" s="157"/>
      <c r="G6" s="80" t="s">
        <v>350</v>
      </c>
      <c r="H6" s="80" t="s">
        <v>149</v>
      </c>
      <c r="I6" s="80">
        <v>4</v>
      </c>
      <c r="J6" s="83" t="s">
        <v>648</v>
      </c>
      <c r="K6" s="83" t="s">
        <v>649</v>
      </c>
      <c r="L6" s="83">
        <v>3</v>
      </c>
      <c r="M6" s="80" t="s">
        <v>350</v>
      </c>
      <c r="N6" s="80" t="s">
        <v>149</v>
      </c>
      <c r="O6" s="80">
        <v>4</v>
      </c>
      <c r="P6" s="80" t="s">
        <v>144</v>
      </c>
      <c r="Q6" s="80" t="s">
        <v>145</v>
      </c>
      <c r="R6" s="80">
        <v>4</v>
      </c>
      <c r="S6" s="80" t="s">
        <v>546</v>
      </c>
      <c r="T6" s="80" t="s">
        <v>547</v>
      </c>
      <c r="U6" s="80">
        <v>3</v>
      </c>
      <c r="V6" s="80" t="s">
        <v>144</v>
      </c>
      <c r="W6" s="80" t="s">
        <v>145</v>
      </c>
      <c r="X6" s="80">
        <v>4</v>
      </c>
      <c r="Y6" s="80" t="s">
        <v>372</v>
      </c>
      <c r="Z6" s="80" t="s">
        <v>373</v>
      </c>
      <c r="AA6" s="80">
        <v>2</v>
      </c>
      <c r="AB6" s="80" t="s">
        <v>384</v>
      </c>
      <c r="AC6" s="80" t="s">
        <v>385</v>
      </c>
      <c r="AD6" s="80">
        <v>2</v>
      </c>
      <c r="AE6" s="80" t="s">
        <v>377</v>
      </c>
      <c r="AF6" s="80" t="s">
        <v>632</v>
      </c>
      <c r="AG6" s="80">
        <v>3</v>
      </c>
      <c r="AH6" s="80" t="s">
        <v>392</v>
      </c>
      <c r="AI6" s="80" t="s">
        <v>393</v>
      </c>
      <c r="AJ6" s="80">
        <v>2</v>
      </c>
      <c r="AK6" s="80" t="s">
        <v>151</v>
      </c>
      <c r="AL6" s="80" t="s">
        <v>351</v>
      </c>
      <c r="AM6" s="80">
        <v>3</v>
      </c>
      <c r="AN6" s="80" t="s">
        <v>405</v>
      </c>
      <c r="AO6" s="80" t="s">
        <v>406</v>
      </c>
      <c r="AP6" s="80">
        <v>5</v>
      </c>
      <c r="AQ6" s="80" t="s">
        <v>413</v>
      </c>
      <c r="AR6" s="80" t="s">
        <v>257</v>
      </c>
      <c r="AS6" s="80">
        <v>2</v>
      </c>
      <c r="AT6" s="80" t="s">
        <v>481</v>
      </c>
      <c r="AU6" s="80" t="s">
        <v>482</v>
      </c>
      <c r="AV6" s="80">
        <v>3</v>
      </c>
      <c r="AW6" s="80" t="s">
        <v>505</v>
      </c>
      <c r="AX6" s="80" t="s">
        <v>511</v>
      </c>
      <c r="AY6" s="80">
        <v>3</v>
      </c>
      <c r="AZ6" s="80" t="s">
        <v>24</v>
      </c>
      <c r="BA6" s="80" t="s">
        <v>154</v>
      </c>
      <c r="BB6" s="80">
        <v>2</v>
      </c>
      <c r="BC6" s="80" t="s">
        <v>419</v>
      </c>
      <c r="BD6" s="80" t="s">
        <v>420</v>
      </c>
      <c r="BE6" s="80">
        <v>2</v>
      </c>
    </row>
    <row r="7" spans="1:57" s="154" customFormat="1" ht="48.75" customHeight="1">
      <c r="A7" s="80" t="s">
        <v>116</v>
      </c>
      <c r="B7" s="80" t="s">
        <v>117</v>
      </c>
      <c r="C7" s="80">
        <v>3</v>
      </c>
      <c r="D7" s="157"/>
      <c r="E7" s="158"/>
      <c r="F7" s="157"/>
      <c r="G7" s="80" t="s">
        <v>116</v>
      </c>
      <c r="H7" s="80" t="s">
        <v>117</v>
      </c>
      <c r="I7" s="80">
        <v>3</v>
      </c>
      <c r="J7" s="83" t="s">
        <v>650</v>
      </c>
      <c r="K7" s="83" t="s">
        <v>651</v>
      </c>
      <c r="L7" s="83">
        <v>2</v>
      </c>
      <c r="M7" s="80" t="s">
        <v>356</v>
      </c>
      <c r="N7" s="80" t="s">
        <v>357</v>
      </c>
      <c r="O7" s="80">
        <v>3</v>
      </c>
      <c r="P7" s="80" t="s">
        <v>360</v>
      </c>
      <c r="Q7" s="80" t="s">
        <v>361</v>
      </c>
      <c r="R7" s="80">
        <v>3</v>
      </c>
      <c r="S7" s="80" t="s">
        <v>548</v>
      </c>
      <c r="T7" s="80" t="s">
        <v>549</v>
      </c>
      <c r="U7" s="80">
        <v>3</v>
      </c>
      <c r="V7" s="80" t="s">
        <v>279</v>
      </c>
      <c r="W7" s="80" t="s">
        <v>280</v>
      </c>
      <c r="X7" s="80">
        <v>3</v>
      </c>
      <c r="Y7" s="80" t="s">
        <v>144</v>
      </c>
      <c r="Z7" s="80" t="s">
        <v>145</v>
      </c>
      <c r="AA7" s="80">
        <v>4</v>
      </c>
      <c r="AB7" s="80" t="s">
        <v>144</v>
      </c>
      <c r="AC7" s="80" t="s">
        <v>145</v>
      </c>
      <c r="AD7" s="80">
        <v>4</v>
      </c>
      <c r="AE7" s="80" t="s">
        <v>369</v>
      </c>
      <c r="AF7" s="80" t="s">
        <v>370</v>
      </c>
      <c r="AG7" s="80">
        <v>3</v>
      </c>
      <c r="AH7" s="80" t="s">
        <v>372</v>
      </c>
      <c r="AI7" s="80" t="s">
        <v>373</v>
      </c>
      <c r="AJ7" s="80">
        <v>2</v>
      </c>
      <c r="AK7" s="80" t="s">
        <v>112</v>
      </c>
      <c r="AL7" s="80" t="s">
        <v>113</v>
      </c>
      <c r="AM7" s="80">
        <v>2</v>
      </c>
      <c r="AN7" s="80" t="s">
        <v>398</v>
      </c>
      <c r="AO7" s="80" t="s">
        <v>399</v>
      </c>
      <c r="AP7" s="80">
        <v>1</v>
      </c>
      <c r="AQ7" s="80" t="s">
        <v>264</v>
      </c>
      <c r="AR7" s="80" t="s">
        <v>622</v>
      </c>
      <c r="AS7" s="80">
        <v>3</v>
      </c>
      <c r="AT7" s="80" t="s">
        <v>483</v>
      </c>
      <c r="AU7" s="80" t="s">
        <v>484</v>
      </c>
      <c r="AV7" s="80">
        <v>3</v>
      </c>
      <c r="AW7" s="80" t="s">
        <v>481</v>
      </c>
      <c r="AX7" s="80" t="s">
        <v>482</v>
      </c>
      <c r="AY7" s="80">
        <v>3</v>
      </c>
      <c r="AZ7" s="56" t="s">
        <v>639</v>
      </c>
      <c r="BA7" s="56" t="s">
        <v>640</v>
      </c>
      <c r="BB7" s="56">
        <v>3</v>
      </c>
      <c r="BC7" s="80" t="s">
        <v>421</v>
      </c>
      <c r="BD7" s="80" t="s">
        <v>422</v>
      </c>
      <c r="BE7" s="80">
        <v>3</v>
      </c>
    </row>
    <row r="8" spans="1:57" s="154" customFormat="1" ht="45.75" customHeight="1">
      <c r="A8" s="80" t="s">
        <v>151</v>
      </c>
      <c r="B8" s="80" t="s">
        <v>351</v>
      </c>
      <c r="C8" s="80">
        <v>3</v>
      </c>
      <c r="D8" s="157"/>
      <c r="E8" s="158"/>
      <c r="F8" s="157"/>
      <c r="G8" s="80" t="s">
        <v>151</v>
      </c>
      <c r="H8" s="80" t="s">
        <v>351</v>
      </c>
      <c r="I8" s="80">
        <v>3</v>
      </c>
      <c r="J8" s="83" t="s">
        <v>652</v>
      </c>
      <c r="K8" s="83" t="s">
        <v>653</v>
      </c>
      <c r="L8" s="83">
        <v>3</v>
      </c>
      <c r="M8" s="80" t="s">
        <v>151</v>
      </c>
      <c r="N8" s="80" t="s">
        <v>351</v>
      </c>
      <c r="O8" s="80">
        <v>3</v>
      </c>
      <c r="P8" s="80" t="s">
        <v>362</v>
      </c>
      <c r="Q8" s="80" t="s">
        <v>363</v>
      </c>
      <c r="R8" s="80">
        <v>3</v>
      </c>
      <c r="S8" s="80" t="s">
        <v>386</v>
      </c>
      <c r="T8" s="80" t="s">
        <v>387</v>
      </c>
      <c r="U8" s="80">
        <v>3</v>
      </c>
      <c r="V8" s="80" t="s">
        <v>369</v>
      </c>
      <c r="W8" s="80" t="s">
        <v>370</v>
      </c>
      <c r="X8" s="80">
        <v>3</v>
      </c>
      <c r="Y8" s="80" t="s">
        <v>279</v>
      </c>
      <c r="Z8" s="80" t="s">
        <v>280</v>
      </c>
      <c r="AA8" s="80">
        <v>3</v>
      </c>
      <c r="AB8" s="80" t="s">
        <v>386</v>
      </c>
      <c r="AC8" s="80" t="s">
        <v>387</v>
      </c>
      <c r="AD8" s="80">
        <v>3</v>
      </c>
      <c r="AE8" s="80" t="s">
        <v>378</v>
      </c>
      <c r="AF8" s="80" t="s">
        <v>379</v>
      </c>
      <c r="AG8" s="80">
        <v>2</v>
      </c>
      <c r="AH8" s="80" t="s">
        <v>369</v>
      </c>
      <c r="AI8" s="80" t="s">
        <v>370</v>
      </c>
      <c r="AJ8" s="80">
        <v>3</v>
      </c>
      <c r="AK8" s="80" t="s">
        <v>398</v>
      </c>
      <c r="AL8" s="80" t="s">
        <v>399</v>
      </c>
      <c r="AM8" s="80">
        <v>1</v>
      </c>
      <c r="AN8" s="80" t="s">
        <v>407</v>
      </c>
      <c r="AO8" s="80" t="s">
        <v>408</v>
      </c>
      <c r="AP8" s="80">
        <v>3</v>
      </c>
      <c r="AQ8" s="80" t="s">
        <v>414</v>
      </c>
      <c r="AR8" s="80" t="s">
        <v>623</v>
      </c>
      <c r="AS8" s="80">
        <v>1</v>
      </c>
      <c r="AT8" s="179" t="s">
        <v>668</v>
      </c>
      <c r="AU8" s="179" t="s">
        <v>669</v>
      </c>
      <c r="AV8" s="188">
        <v>4</v>
      </c>
      <c r="AW8" s="80" t="s">
        <v>506</v>
      </c>
      <c r="AX8" s="80" t="s">
        <v>512</v>
      </c>
      <c r="AY8" s="80">
        <v>4</v>
      </c>
      <c r="AZ8" s="80" t="s">
        <v>431</v>
      </c>
      <c r="BA8" s="80" t="s">
        <v>633</v>
      </c>
      <c r="BB8" s="80">
        <v>1</v>
      </c>
      <c r="BC8" s="80" t="s">
        <v>423</v>
      </c>
      <c r="BD8" s="80" t="s">
        <v>424</v>
      </c>
      <c r="BE8" s="80">
        <v>2</v>
      </c>
    </row>
    <row r="9" spans="1:57" s="154" customFormat="1" ht="41.25" customHeight="1">
      <c r="A9" s="80" t="s">
        <v>352</v>
      </c>
      <c r="B9" s="80" t="s">
        <v>353</v>
      </c>
      <c r="C9" s="80">
        <v>4</v>
      </c>
      <c r="D9" s="157"/>
      <c r="E9" s="157"/>
      <c r="F9" s="157"/>
      <c r="G9" s="80" t="s">
        <v>352</v>
      </c>
      <c r="H9" s="80" t="s">
        <v>353</v>
      </c>
      <c r="I9" s="80">
        <v>4</v>
      </c>
      <c r="J9" s="83" t="s">
        <v>661</v>
      </c>
      <c r="K9" s="83" t="s">
        <v>663</v>
      </c>
      <c r="L9" s="83">
        <v>3</v>
      </c>
      <c r="M9" s="80" t="s">
        <v>144</v>
      </c>
      <c r="N9" s="80" t="s">
        <v>145</v>
      </c>
      <c r="O9" s="80">
        <v>4</v>
      </c>
      <c r="P9" s="80" t="s">
        <v>300</v>
      </c>
      <c r="Q9" s="80" t="s">
        <v>368</v>
      </c>
      <c r="R9" s="80">
        <v>3</v>
      </c>
      <c r="S9" s="80" t="s">
        <v>550</v>
      </c>
      <c r="T9" s="80" t="s">
        <v>551</v>
      </c>
      <c r="U9" s="80">
        <v>3</v>
      </c>
      <c r="V9" s="80" t="s">
        <v>264</v>
      </c>
      <c r="W9" s="80" t="s">
        <v>622</v>
      </c>
      <c r="X9" s="80">
        <v>3</v>
      </c>
      <c r="Y9" s="80" t="s">
        <v>300</v>
      </c>
      <c r="Z9" s="80" t="s">
        <v>374</v>
      </c>
      <c r="AA9" s="80">
        <v>3</v>
      </c>
      <c r="AB9" s="80" t="s">
        <v>388</v>
      </c>
      <c r="AC9" s="80" t="s">
        <v>389</v>
      </c>
      <c r="AD9" s="80">
        <v>3</v>
      </c>
      <c r="AE9" s="80" t="s">
        <v>264</v>
      </c>
      <c r="AF9" s="80" t="s">
        <v>622</v>
      </c>
      <c r="AG9" s="80">
        <v>3</v>
      </c>
      <c r="AH9" s="80" t="s">
        <v>378</v>
      </c>
      <c r="AI9" s="80" t="s">
        <v>379</v>
      </c>
      <c r="AJ9" s="80">
        <v>2</v>
      </c>
      <c r="AK9" s="80" t="s">
        <v>400</v>
      </c>
      <c r="AL9" s="80" t="s">
        <v>629</v>
      </c>
      <c r="AM9" s="80">
        <v>2</v>
      </c>
      <c r="AN9" s="80" t="s">
        <v>409</v>
      </c>
      <c r="AO9" s="80" t="s">
        <v>410</v>
      </c>
      <c r="AP9" s="80">
        <v>3</v>
      </c>
      <c r="AQ9" s="80" t="s">
        <v>415</v>
      </c>
      <c r="AR9" s="80" t="s">
        <v>624</v>
      </c>
      <c r="AS9" s="80">
        <v>3</v>
      </c>
      <c r="AT9" s="81" t="s">
        <v>487</v>
      </c>
      <c r="AU9" s="81" t="s">
        <v>488</v>
      </c>
      <c r="AV9" s="168">
        <v>3</v>
      </c>
      <c r="AW9" s="80" t="s">
        <v>507</v>
      </c>
      <c r="AX9" s="80" t="s">
        <v>513</v>
      </c>
      <c r="AY9" s="80">
        <v>3</v>
      </c>
      <c r="AZ9" s="80" t="s">
        <v>432</v>
      </c>
      <c r="BA9" s="80" t="s">
        <v>634</v>
      </c>
      <c r="BB9" s="80">
        <v>2</v>
      </c>
      <c r="BC9" s="80" t="s">
        <v>425</v>
      </c>
      <c r="BD9" s="80" t="s">
        <v>426</v>
      </c>
      <c r="BE9" s="80">
        <v>1</v>
      </c>
    </row>
    <row r="10" spans="1:57" s="154" customFormat="1" ht="51.75" customHeight="1">
      <c r="A10" s="80" t="s">
        <v>354</v>
      </c>
      <c r="B10" s="80" t="s">
        <v>355</v>
      </c>
      <c r="C10" s="80">
        <v>2</v>
      </c>
      <c r="D10" s="157"/>
      <c r="E10" s="157"/>
      <c r="F10" s="157"/>
      <c r="G10" s="80" t="s">
        <v>354</v>
      </c>
      <c r="H10" s="80" t="s">
        <v>355</v>
      </c>
      <c r="I10" s="80">
        <v>2</v>
      </c>
      <c r="J10" s="83" t="s">
        <v>662</v>
      </c>
      <c r="K10" s="83" t="s">
        <v>664</v>
      </c>
      <c r="L10" s="83">
        <v>3</v>
      </c>
      <c r="M10" s="80" t="s">
        <v>358</v>
      </c>
      <c r="N10" s="80" t="s">
        <v>359</v>
      </c>
      <c r="O10" s="80">
        <v>1</v>
      </c>
      <c r="P10" s="80" t="s">
        <v>364</v>
      </c>
      <c r="Q10" s="80" t="s">
        <v>365</v>
      </c>
      <c r="R10" s="80">
        <v>2</v>
      </c>
      <c r="S10" s="80" t="s">
        <v>552</v>
      </c>
      <c r="T10" s="80" t="s">
        <v>553</v>
      </c>
      <c r="U10" s="80">
        <v>3</v>
      </c>
      <c r="V10" s="80" t="s">
        <v>300</v>
      </c>
      <c r="W10" s="80" t="s">
        <v>371</v>
      </c>
      <c r="X10" s="80">
        <v>3</v>
      </c>
      <c r="Y10" s="80" t="s">
        <v>369</v>
      </c>
      <c r="Z10" s="80" t="s">
        <v>370</v>
      </c>
      <c r="AA10" s="80">
        <v>3</v>
      </c>
      <c r="AB10" s="80" t="s">
        <v>390</v>
      </c>
      <c r="AC10" s="80" t="s">
        <v>391</v>
      </c>
      <c r="AD10" s="80">
        <v>4</v>
      </c>
      <c r="AE10" s="80" t="s">
        <v>380</v>
      </c>
      <c r="AF10" s="80" t="s">
        <v>381</v>
      </c>
      <c r="AG10" s="80">
        <v>4</v>
      </c>
      <c r="AH10" s="80" t="s">
        <v>264</v>
      </c>
      <c r="AI10" s="80" t="s">
        <v>622</v>
      </c>
      <c r="AJ10" s="80">
        <v>3</v>
      </c>
      <c r="AK10" s="80" t="s">
        <v>401</v>
      </c>
      <c r="AL10" s="80" t="s">
        <v>402</v>
      </c>
      <c r="AM10" s="80">
        <v>2</v>
      </c>
      <c r="AN10" s="80" t="s">
        <v>411</v>
      </c>
      <c r="AO10" s="80" t="s">
        <v>412</v>
      </c>
      <c r="AP10" s="80">
        <v>3</v>
      </c>
      <c r="AQ10" s="80" t="s">
        <v>416</v>
      </c>
      <c r="AR10" s="80" t="s">
        <v>625</v>
      </c>
      <c r="AS10" s="80">
        <v>1</v>
      </c>
      <c r="AT10" s="81" t="s">
        <v>480</v>
      </c>
      <c r="AU10" s="81" t="s">
        <v>489</v>
      </c>
      <c r="AV10" s="168">
        <v>3</v>
      </c>
      <c r="AW10" s="80" t="s">
        <v>508</v>
      </c>
      <c r="AX10" s="80" t="s">
        <v>514</v>
      </c>
      <c r="AY10" s="80">
        <v>1</v>
      </c>
      <c r="AZ10" s="80" t="s">
        <v>433</v>
      </c>
      <c r="BA10" s="80" t="s">
        <v>434</v>
      </c>
      <c r="BB10" s="80">
        <v>2</v>
      </c>
      <c r="BC10" s="80" t="s">
        <v>427</v>
      </c>
      <c r="BD10" s="80" t="s">
        <v>428</v>
      </c>
      <c r="BE10" s="80">
        <v>2</v>
      </c>
    </row>
    <row r="11" spans="1:57" s="154" customFormat="1" ht="43.5" customHeight="1">
      <c r="A11" s="80" t="s">
        <v>356</v>
      </c>
      <c r="B11" s="80" t="s">
        <v>357</v>
      </c>
      <c r="C11" s="80">
        <v>3</v>
      </c>
      <c r="D11" s="159"/>
      <c r="E11" s="159"/>
      <c r="F11" s="159"/>
      <c r="G11" s="80" t="s">
        <v>112</v>
      </c>
      <c r="H11" s="80" t="s">
        <v>113</v>
      </c>
      <c r="I11" s="80">
        <v>2</v>
      </c>
      <c r="J11" s="83" t="s">
        <v>665</v>
      </c>
      <c r="K11" s="83" t="s">
        <v>666</v>
      </c>
      <c r="L11" s="83">
        <v>3</v>
      </c>
      <c r="M11" s="80" t="s">
        <v>543</v>
      </c>
      <c r="N11" s="80" t="s">
        <v>544</v>
      </c>
      <c r="O11" s="80">
        <v>3</v>
      </c>
      <c r="P11" s="80" t="s">
        <v>366</v>
      </c>
      <c r="Q11" s="80" t="s">
        <v>367</v>
      </c>
      <c r="R11" s="80">
        <v>3</v>
      </c>
      <c r="S11" s="80" t="s">
        <v>554</v>
      </c>
      <c r="T11" s="80" t="s">
        <v>555</v>
      </c>
      <c r="U11" s="80">
        <v>3</v>
      </c>
      <c r="V11" s="80" t="s">
        <v>268</v>
      </c>
      <c r="W11" s="80" t="s">
        <v>269</v>
      </c>
      <c r="X11" s="80">
        <v>2</v>
      </c>
      <c r="Y11" s="80" t="s">
        <v>366</v>
      </c>
      <c r="Z11" s="80" t="s">
        <v>367</v>
      </c>
      <c r="AA11" s="80">
        <v>3</v>
      </c>
      <c r="AB11" s="80" t="s">
        <v>392</v>
      </c>
      <c r="AC11" s="80" t="s">
        <v>393</v>
      </c>
      <c r="AD11" s="80">
        <v>2</v>
      </c>
      <c r="AE11" s="80" t="s">
        <v>382</v>
      </c>
      <c r="AF11" s="80" t="s">
        <v>630</v>
      </c>
      <c r="AG11" s="80">
        <v>1</v>
      </c>
      <c r="AH11" s="80" t="s">
        <v>380</v>
      </c>
      <c r="AI11" s="80" t="s">
        <v>381</v>
      </c>
      <c r="AJ11" s="80">
        <v>4</v>
      </c>
      <c r="AK11" s="80" t="s">
        <v>247</v>
      </c>
      <c r="AL11" s="80" t="s">
        <v>628</v>
      </c>
      <c r="AM11" s="80">
        <v>3</v>
      </c>
      <c r="AN11" s="80" t="s">
        <v>352</v>
      </c>
      <c r="AO11" s="80" t="s">
        <v>353</v>
      </c>
      <c r="AP11" s="80">
        <v>4</v>
      </c>
      <c r="AQ11" s="80" t="s">
        <v>316</v>
      </c>
      <c r="AR11" s="80" t="s">
        <v>327</v>
      </c>
      <c r="AS11" s="80">
        <v>4</v>
      </c>
      <c r="AW11" s="80" t="s">
        <v>509</v>
      </c>
      <c r="AX11" s="80" t="s">
        <v>515</v>
      </c>
      <c r="AY11" s="80">
        <v>3</v>
      </c>
      <c r="AZ11" s="56" t="s">
        <v>641</v>
      </c>
      <c r="BA11" s="56" t="s">
        <v>642</v>
      </c>
      <c r="BB11" s="56">
        <v>3</v>
      </c>
      <c r="BC11" s="80" t="s">
        <v>429</v>
      </c>
      <c r="BD11" s="80" t="s">
        <v>430</v>
      </c>
      <c r="BE11" s="80">
        <v>2</v>
      </c>
    </row>
    <row r="12" spans="1:57" s="154" customFormat="1" ht="42.75">
      <c r="A12" s="157"/>
      <c r="B12" s="157"/>
      <c r="C12" s="162"/>
      <c r="D12" s="157"/>
      <c r="E12" s="157"/>
      <c r="F12" s="162"/>
      <c r="G12" s="80" t="s">
        <v>541</v>
      </c>
      <c r="H12" s="80" t="s">
        <v>542</v>
      </c>
      <c r="I12" s="80">
        <v>2</v>
      </c>
      <c r="J12" s="83"/>
      <c r="K12" s="83"/>
      <c r="L12" s="83"/>
      <c r="M12" s="160"/>
      <c r="N12" s="160"/>
      <c r="O12" s="160"/>
      <c r="P12" s="163"/>
      <c r="Q12" s="163"/>
      <c r="R12" s="163"/>
      <c r="S12" s="163"/>
      <c r="T12" s="163"/>
      <c r="U12" s="163"/>
      <c r="V12" s="80" t="s">
        <v>364</v>
      </c>
      <c r="W12" s="80" t="s">
        <v>365</v>
      </c>
      <c r="X12" s="80">
        <v>2</v>
      </c>
      <c r="Y12" s="80" t="s">
        <v>375</v>
      </c>
      <c r="Z12" s="80" t="s">
        <v>376</v>
      </c>
      <c r="AA12" s="80">
        <v>4</v>
      </c>
      <c r="AB12" s="80" t="s">
        <v>372</v>
      </c>
      <c r="AC12" s="80" t="s">
        <v>373</v>
      </c>
      <c r="AD12" s="80">
        <v>2</v>
      </c>
      <c r="AE12" s="80" t="s">
        <v>392</v>
      </c>
      <c r="AF12" s="80" t="s">
        <v>631</v>
      </c>
      <c r="AG12" s="80">
        <v>2</v>
      </c>
      <c r="AH12" s="80" t="s">
        <v>394</v>
      </c>
      <c r="AI12" s="80" t="s">
        <v>397</v>
      </c>
      <c r="AJ12" s="80">
        <v>1</v>
      </c>
      <c r="AK12" s="80" t="s">
        <v>403</v>
      </c>
      <c r="AL12" s="80" t="s">
        <v>626</v>
      </c>
      <c r="AM12" s="80">
        <v>2</v>
      </c>
      <c r="AN12" s="160"/>
      <c r="AO12" s="160"/>
      <c r="AP12" s="160"/>
      <c r="AQ12" s="80" t="s">
        <v>417</v>
      </c>
      <c r="AR12" s="80" t="s">
        <v>418</v>
      </c>
      <c r="AS12" s="80">
        <v>2</v>
      </c>
      <c r="AT12" s="168"/>
      <c r="AU12" s="80"/>
      <c r="AV12" s="168"/>
      <c r="AW12" s="80" t="s">
        <v>510</v>
      </c>
      <c r="AX12" s="80" t="s">
        <v>516</v>
      </c>
      <c r="AY12" s="80">
        <v>2</v>
      </c>
      <c r="AZ12" s="80" t="s">
        <v>435</v>
      </c>
      <c r="BA12" s="80" t="s">
        <v>436</v>
      </c>
      <c r="BB12" s="80">
        <v>3</v>
      </c>
      <c r="BC12" s="80" t="s">
        <v>24</v>
      </c>
      <c r="BD12" s="80" t="s">
        <v>25</v>
      </c>
      <c r="BE12" s="80">
        <v>2</v>
      </c>
    </row>
    <row r="13" spans="1:57" s="154" customFormat="1" ht="50.25" customHeight="1">
      <c r="A13" s="157"/>
      <c r="B13" s="157"/>
      <c r="C13" s="162"/>
      <c r="D13" s="157"/>
      <c r="E13" s="157"/>
      <c r="F13" s="162"/>
      <c r="G13" s="80" t="s">
        <v>356</v>
      </c>
      <c r="H13" s="80" t="s">
        <v>357</v>
      </c>
      <c r="I13" s="80">
        <v>3</v>
      </c>
      <c r="J13" s="83"/>
      <c r="K13" s="83"/>
      <c r="L13" s="83"/>
      <c r="M13" s="160"/>
      <c r="N13" s="160"/>
      <c r="O13" s="160"/>
      <c r="P13" s="163"/>
      <c r="Q13" s="163"/>
      <c r="R13" s="163"/>
      <c r="S13" s="163"/>
      <c r="T13" s="163"/>
      <c r="U13" s="163"/>
      <c r="V13" s="163"/>
      <c r="W13" s="163"/>
      <c r="X13" s="163"/>
      <c r="Y13" s="80"/>
      <c r="Z13" s="80"/>
      <c r="AA13" s="80"/>
      <c r="AB13" s="80"/>
      <c r="AC13" s="80"/>
      <c r="AD13" s="80"/>
      <c r="AE13" s="80" t="s">
        <v>372</v>
      </c>
      <c r="AF13" s="80" t="s">
        <v>373</v>
      </c>
      <c r="AG13" s="80">
        <v>2</v>
      </c>
      <c r="AH13" s="80" t="s">
        <v>308</v>
      </c>
      <c r="AI13" s="80" t="s">
        <v>309</v>
      </c>
      <c r="AJ13" s="80">
        <v>2</v>
      </c>
      <c r="AK13" s="80" t="s">
        <v>404</v>
      </c>
      <c r="AL13" s="80" t="s">
        <v>627</v>
      </c>
      <c r="AM13" s="80">
        <v>3</v>
      </c>
      <c r="AN13" s="160"/>
      <c r="AO13" s="160"/>
      <c r="AP13" s="160"/>
      <c r="AQ13" s="160"/>
      <c r="AR13" s="164"/>
      <c r="AS13" s="160"/>
      <c r="AT13" s="160"/>
      <c r="AU13" s="164"/>
      <c r="AV13" s="160"/>
      <c r="AW13" s="160"/>
      <c r="AX13" s="164"/>
      <c r="AY13" s="160"/>
      <c r="AZ13" s="80" t="s">
        <v>646</v>
      </c>
      <c r="BA13" s="80" t="s">
        <v>647</v>
      </c>
      <c r="BB13" s="80">
        <v>4</v>
      </c>
      <c r="BC13" s="80"/>
      <c r="BD13" s="80"/>
      <c r="BE13" s="80"/>
    </row>
    <row r="14" spans="1:57" s="154" customFormat="1" ht="28.5">
      <c r="A14" s="157"/>
      <c r="B14" s="157"/>
      <c r="C14" s="162"/>
      <c r="D14" s="157"/>
      <c r="E14" s="157"/>
      <c r="F14" s="162"/>
      <c r="G14" s="160"/>
      <c r="H14" s="160"/>
      <c r="I14" s="160"/>
      <c r="J14" s="165"/>
      <c r="K14" s="165"/>
      <c r="L14" s="165"/>
      <c r="M14" s="160"/>
      <c r="N14" s="160"/>
      <c r="O14" s="160"/>
      <c r="P14" s="160"/>
      <c r="Q14" s="160"/>
      <c r="R14" s="160"/>
      <c r="S14" s="163"/>
      <c r="T14" s="163"/>
      <c r="U14" s="163"/>
      <c r="V14" s="211" t="s">
        <v>81</v>
      </c>
      <c r="W14" s="211"/>
      <c r="X14" s="113">
        <f>SUM(X6:X12)</f>
        <v>20</v>
      </c>
      <c r="Y14" s="160"/>
      <c r="Z14" s="160"/>
      <c r="AA14" s="160"/>
      <c r="AB14" s="160"/>
      <c r="AC14" s="160"/>
      <c r="AD14" s="160"/>
      <c r="AE14" s="163"/>
      <c r="AF14" s="163"/>
      <c r="AG14" s="163"/>
      <c r="AH14" s="80" t="s">
        <v>395</v>
      </c>
      <c r="AI14" s="80" t="s">
        <v>396</v>
      </c>
      <c r="AJ14" s="80">
        <v>2</v>
      </c>
      <c r="AK14" s="166"/>
      <c r="AL14" s="167"/>
      <c r="AM14" s="161"/>
      <c r="AN14" s="160"/>
      <c r="AO14" s="160"/>
      <c r="AP14" s="160"/>
      <c r="AQ14" s="160"/>
      <c r="AR14" s="164"/>
      <c r="AS14" s="160"/>
      <c r="AT14" s="160"/>
      <c r="AU14" s="160"/>
      <c r="AV14" s="160"/>
      <c r="AW14" s="160"/>
      <c r="AX14" s="160"/>
      <c r="AY14" s="160"/>
      <c r="AZ14" s="160"/>
      <c r="BA14" s="164"/>
      <c r="BB14" s="160"/>
      <c r="BC14" s="160"/>
      <c r="BD14" s="164"/>
      <c r="BE14" s="160"/>
    </row>
    <row r="15" spans="1:57" ht="16.5">
      <c r="A15" s="211" t="s">
        <v>81</v>
      </c>
      <c r="B15" s="211"/>
      <c r="C15" s="113">
        <f>SUM(C6:C14)</f>
        <v>19</v>
      </c>
      <c r="D15" s="211" t="s">
        <v>81</v>
      </c>
      <c r="E15" s="211"/>
      <c r="F15" s="145">
        <v>21</v>
      </c>
      <c r="G15" s="211" t="s">
        <v>81</v>
      </c>
      <c r="H15" s="211"/>
      <c r="I15" s="113">
        <f>SUM(I6:I14)</f>
        <v>23</v>
      </c>
      <c r="J15" s="153"/>
      <c r="K15" s="153"/>
      <c r="L15" s="153"/>
      <c r="M15" s="211" t="s">
        <v>81</v>
      </c>
      <c r="N15" s="211"/>
      <c r="O15" s="113">
        <f>SUM(O6:O14)</f>
        <v>18</v>
      </c>
      <c r="P15" s="211" t="s">
        <v>81</v>
      </c>
      <c r="Q15" s="211"/>
      <c r="R15" s="113">
        <f>SUM(R6:R14)</f>
        <v>18</v>
      </c>
      <c r="S15" s="211" t="s">
        <v>81</v>
      </c>
      <c r="T15" s="211"/>
      <c r="U15" s="113">
        <f>SUM(U6:U14)</f>
        <v>18</v>
      </c>
      <c r="V15" s="221" t="s">
        <v>55</v>
      </c>
      <c r="W15" s="221"/>
      <c r="X15" s="221"/>
      <c r="Y15" s="211" t="s">
        <v>81</v>
      </c>
      <c r="Z15" s="211"/>
      <c r="AA15" s="113">
        <f>SUM(AA6:AA14)</f>
        <v>22</v>
      </c>
      <c r="AB15" s="148"/>
      <c r="AC15" s="148"/>
      <c r="AD15" s="113">
        <f>SUM(AD6:AD14)</f>
        <v>20</v>
      </c>
      <c r="AE15" s="211" t="s">
        <v>81</v>
      </c>
      <c r="AF15" s="211"/>
      <c r="AG15" s="113">
        <f>SUM(AG6:AG14)</f>
        <v>20</v>
      </c>
      <c r="AH15" s="211" t="s">
        <v>81</v>
      </c>
      <c r="AI15" s="211"/>
      <c r="AJ15" s="113">
        <f>SUM(AJ6:AJ14)</f>
        <v>21</v>
      </c>
      <c r="AK15" s="152"/>
      <c r="AL15" s="152"/>
      <c r="AM15" s="113">
        <f>SUM(AM6:AM14)</f>
        <v>18</v>
      </c>
      <c r="AN15" s="211" t="s">
        <v>81</v>
      </c>
      <c r="AO15" s="211"/>
      <c r="AP15" s="113">
        <f>SUM(AP6:AP14)</f>
        <v>19</v>
      </c>
      <c r="AQ15" s="211" t="s">
        <v>81</v>
      </c>
      <c r="AR15" s="211"/>
      <c r="AS15" s="113">
        <f>SUM(AS6:AS14)</f>
        <v>16</v>
      </c>
      <c r="AT15" s="211" t="s">
        <v>81</v>
      </c>
      <c r="AU15" s="211"/>
      <c r="AV15" s="113">
        <f>SUM(AV6:AV14)</f>
        <v>16</v>
      </c>
      <c r="AW15" s="211" t="s">
        <v>81</v>
      </c>
      <c r="AX15" s="211"/>
      <c r="AY15" s="113">
        <f>SUM(AY6:AY14)</f>
        <v>19</v>
      </c>
      <c r="AZ15" s="211" t="s">
        <v>81</v>
      </c>
      <c r="BA15" s="211"/>
      <c r="BB15" s="113">
        <f>SUM(BB6:BB14)</f>
        <v>20</v>
      </c>
      <c r="BC15" s="211" t="s">
        <v>81</v>
      </c>
      <c r="BD15" s="211"/>
      <c r="BE15" s="113">
        <f>SUM(BE6:BE14)</f>
        <v>14</v>
      </c>
    </row>
    <row r="16" spans="1:57" ht="15">
      <c r="A16" s="227" t="s">
        <v>524</v>
      </c>
      <c r="B16" s="227"/>
      <c r="C16" s="227"/>
      <c r="D16" s="227" t="s">
        <v>46</v>
      </c>
      <c r="E16" s="227"/>
      <c r="F16" s="227"/>
      <c r="G16" s="227" t="s">
        <v>46</v>
      </c>
      <c r="H16" s="227"/>
      <c r="I16" s="227"/>
      <c r="J16" s="146"/>
      <c r="K16" s="146"/>
      <c r="L16" s="146"/>
      <c r="M16" s="227" t="s">
        <v>55</v>
      </c>
      <c r="N16" s="227"/>
      <c r="O16" s="227"/>
      <c r="P16" s="227" t="s">
        <v>46</v>
      </c>
      <c r="Q16" s="227"/>
      <c r="R16" s="227"/>
      <c r="S16" s="227" t="s">
        <v>46</v>
      </c>
      <c r="T16" s="227"/>
      <c r="U16" s="227"/>
      <c r="V16" s="227" t="s">
        <v>526</v>
      </c>
      <c r="W16" s="227"/>
      <c r="X16" s="227"/>
      <c r="Y16" s="227" t="s">
        <v>528</v>
      </c>
      <c r="Z16" s="227"/>
      <c r="AA16" s="227"/>
      <c r="AB16" s="147"/>
      <c r="AC16" s="147" t="s">
        <v>535</v>
      </c>
      <c r="AD16" s="147"/>
      <c r="AE16" s="227" t="s">
        <v>91</v>
      </c>
      <c r="AF16" s="227"/>
      <c r="AG16" s="227"/>
      <c r="AH16" s="227" t="s">
        <v>55</v>
      </c>
      <c r="AI16" s="227"/>
      <c r="AJ16" s="227"/>
      <c r="AK16" s="227" t="s">
        <v>46</v>
      </c>
      <c r="AL16" s="227"/>
      <c r="AM16" s="227"/>
      <c r="AN16" s="227" t="s">
        <v>46</v>
      </c>
      <c r="AO16" s="227"/>
      <c r="AP16" s="227"/>
      <c r="AQ16" s="227" t="s">
        <v>55</v>
      </c>
      <c r="AR16" s="227"/>
      <c r="AS16" s="227"/>
      <c r="AT16" s="227" t="s">
        <v>46</v>
      </c>
      <c r="AU16" s="227"/>
      <c r="AV16" s="227"/>
      <c r="AW16" s="227" t="s">
        <v>46</v>
      </c>
      <c r="AX16" s="227"/>
      <c r="AY16" s="227"/>
      <c r="AZ16" s="211" t="s">
        <v>46</v>
      </c>
      <c r="BA16" s="211"/>
      <c r="BB16" s="148"/>
      <c r="BC16" s="91" t="s">
        <v>46</v>
      </c>
      <c r="BD16" s="91"/>
      <c r="BE16" s="148"/>
    </row>
    <row r="17" spans="1:57" ht="15">
      <c r="A17" s="227" t="s">
        <v>658</v>
      </c>
      <c r="B17" s="227"/>
      <c r="C17" s="227"/>
      <c r="D17" s="227" t="s">
        <v>90</v>
      </c>
      <c r="E17" s="227"/>
      <c r="F17" s="227"/>
      <c r="G17" s="227" t="s">
        <v>660</v>
      </c>
      <c r="H17" s="227"/>
      <c r="I17" s="227"/>
      <c r="J17" s="146"/>
      <c r="K17" s="187" t="s">
        <v>667</v>
      </c>
      <c r="L17" s="146"/>
      <c r="M17" s="227" t="s">
        <v>659</v>
      </c>
      <c r="N17" s="227"/>
      <c r="O17" s="227"/>
      <c r="P17" s="227" t="s">
        <v>79</v>
      </c>
      <c r="Q17" s="227"/>
      <c r="R17" s="227"/>
      <c r="S17" s="227" t="s">
        <v>80</v>
      </c>
      <c r="T17" s="227"/>
      <c r="U17" s="227"/>
      <c r="V17" s="149" t="s">
        <v>534</v>
      </c>
      <c r="W17" s="149" t="s">
        <v>531</v>
      </c>
      <c r="Y17" s="227" t="s">
        <v>527</v>
      </c>
      <c r="Z17" s="227"/>
      <c r="AA17" s="227"/>
      <c r="AB17" s="147"/>
      <c r="AC17" s="147"/>
      <c r="AD17" s="147"/>
      <c r="AE17" s="227" t="s">
        <v>529</v>
      </c>
      <c r="AF17" s="227"/>
      <c r="AG17" s="227"/>
      <c r="AH17" s="227" t="s">
        <v>157</v>
      </c>
      <c r="AI17" s="227"/>
      <c r="AJ17" s="227"/>
      <c r="AK17" s="227" t="s">
        <v>537</v>
      </c>
      <c r="AL17" s="227"/>
      <c r="AM17" s="227"/>
      <c r="AN17" s="227" t="s">
        <v>158</v>
      </c>
      <c r="AO17" s="227"/>
      <c r="AP17" s="227"/>
      <c r="AQ17" s="227" t="s">
        <v>538</v>
      </c>
      <c r="AR17" s="227"/>
      <c r="AS17" s="227"/>
      <c r="AT17" s="227" t="s">
        <v>159</v>
      </c>
      <c r="AU17" s="227"/>
      <c r="AV17" s="227"/>
      <c r="AW17" s="227" t="s">
        <v>160</v>
      </c>
      <c r="AX17" s="227"/>
      <c r="AY17" s="227"/>
      <c r="AZ17" s="227" t="s">
        <v>161</v>
      </c>
      <c r="BA17" s="227"/>
      <c r="BB17" s="227"/>
      <c r="BC17" s="227" t="s">
        <v>162</v>
      </c>
      <c r="BD17" s="227"/>
      <c r="BE17" s="227"/>
    </row>
    <row r="18" spans="25:44" ht="15">
      <c r="Y18" s="149" t="s">
        <v>530</v>
      </c>
      <c r="Z18" s="149" t="s">
        <v>533</v>
      </c>
      <c r="AQ18" s="150" t="s">
        <v>539</v>
      </c>
      <c r="AR18" s="149" t="s">
        <v>540</v>
      </c>
    </row>
    <row r="21" spans="45:47" ht="28.5">
      <c r="AS21" s="81" t="s">
        <v>485</v>
      </c>
      <c r="AT21" s="81" t="s">
        <v>486</v>
      </c>
      <c r="AU21" s="168">
        <v>3</v>
      </c>
    </row>
    <row r="22" spans="45:47" ht="57">
      <c r="AS22" s="81" t="s">
        <v>479</v>
      </c>
      <c r="AT22" s="81" t="s">
        <v>490</v>
      </c>
      <c r="AU22" s="168">
        <v>1</v>
      </c>
    </row>
    <row r="26" spans="22:24" ht="15">
      <c r="V26" s="80" t="s">
        <v>132</v>
      </c>
      <c r="W26" s="80" t="s">
        <v>133</v>
      </c>
      <c r="X26" s="80">
        <v>3</v>
      </c>
    </row>
  </sheetData>
  <sheetProtection/>
  <mergeCells count="95">
    <mergeCell ref="AC1:AP1"/>
    <mergeCell ref="AC2:AP2"/>
    <mergeCell ref="G4:I4"/>
    <mergeCell ref="V4:X4"/>
    <mergeCell ref="M4:O4"/>
    <mergeCell ref="D3:F3"/>
    <mergeCell ref="D4:F4"/>
    <mergeCell ref="J3:L3"/>
    <mergeCell ref="J4:L4"/>
    <mergeCell ref="AW17:AY17"/>
    <mergeCell ref="AN17:AP17"/>
    <mergeCell ref="AQ17:AS17"/>
    <mergeCell ref="AN3:AP3"/>
    <mergeCell ref="AQ3:AS3"/>
    <mergeCell ref="AN4:AP4"/>
    <mergeCell ref="AQ4:AS4"/>
    <mergeCell ref="AT4:AV4"/>
    <mergeCell ref="AT15:AU15"/>
    <mergeCell ref="AT17:AV17"/>
    <mergeCell ref="AN16:AP16"/>
    <mergeCell ref="AW16:AY16"/>
    <mergeCell ref="A3:B3"/>
    <mergeCell ref="AH16:AJ16"/>
    <mergeCell ref="G3:I3"/>
    <mergeCell ref="V3:X3"/>
    <mergeCell ref="P3:R3"/>
    <mergeCell ref="S3:U3"/>
    <mergeCell ref="M3:O3"/>
    <mergeCell ref="A4:B4"/>
    <mergeCell ref="P4:R4"/>
    <mergeCell ref="S4:U4"/>
    <mergeCell ref="S16:U16"/>
    <mergeCell ref="Y3:AA3"/>
    <mergeCell ref="S15:T15"/>
    <mergeCell ref="A16:C16"/>
    <mergeCell ref="Y4:AA4"/>
    <mergeCell ref="AE3:AG3"/>
    <mergeCell ref="AH17:AJ17"/>
    <mergeCell ref="AK16:AM16"/>
    <mergeCell ref="A15:B15"/>
    <mergeCell ref="D15:E15"/>
    <mergeCell ref="G15:H15"/>
    <mergeCell ref="M15:N15"/>
    <mergeCell ref="P15:Q15"/>
    <mergeCell ref="AK17:AM17"/>
    <mergeCell ref="P16:R16"/>
    <mergeCell ref="P17:R17"/>
    <mergeCell ref="S17:U17"/>
    <mergeCell ref="A17:C17"/>
    <mergeCell ref="D16:F16"/>
    <mergeCell ref="D17:F17"/>
    <mergeCell ref="G16:I16"/>
    <mergeCell ref="G17:I17"/>
    <mergeCell ref="V14:W14"/>
    <mergeCell ref="AE17:AG17"/>
    <mergeCell ref="V15:X15"/>
    <mergeCell ref="AE16:AG16"/>
    <mergeCell ref="V16:X16"/>
    <mergeCell ref="Y15:Z15"/>
    <mergeCell ref="AT16:AV16"/>
    <mergeCell ref="AT3:AV3"/>
    <mergeCell ref="Y16:AA16"/>
    <mergeCell ref="AK3:AM3"/>
    <mergeCell ref="AH3:AJ3"/>
    <mergeCell ref="AB3:AD3"/>
    <mergeCell ref="AB4:AD4"/>
    <mergeCell ref="AE4:AG4"/>
    <mergeCell ref="AH15:AI15"/>
    <mergeCell ref="AH4:AJ4"/>
    <mergeCell ref="AK4:AM4"/>
    <mergeCell ref="AN15:AO15"/>
    <mergeCell ref="AE15:AF15"/>
    <mergeCell ref="AZ3:BB3"/>
    <mergeCell ref="AZ4:BB4"/>
    <mergeCell ref="AZ15:BA15"/>
    <mergeCell ref="AQ15:AR15"/>
    <mergeCell ref="AW4:AY4"/>
    <mergeCell ref="AW15:AX15"/>
    <mergeCell ref="AW3:AY3"/>
    <mergeCell ref="BC15:BD15"/>
    <mergeCell ref="BC17:BE17"/>
    <mergeCell ref="AZ17:BB17"/>
    <mergeCell ref="AZ16:BA16"/>
    <mergeCell ref="A1:O1"/>
    <mergeCell ref="A2:O2"/>
    <mergeCell ref="P1:AA1"/>
    <mergeCell ref="P2:AA2"/>
    <mergeCell ref="AQ1:BE1"/>
    <mergeCell ref="AQ2:BE2"/>
    <mergeCell ref="Y17:AA17"/>
    <mergeCell ref="M16:O16"/>
    <mergeCell ref="M17:O17"/>
    <mergeCell ref="AQ16:AS16"/>
    <mergeCell ref="BC3:BE3"/>
    <mergeCell ref="BC4:BE4"/>
  </mergeCells>
  <printOptions/>
  <pageMargins left="0.24" right="0" top="0.36" bottom="0.3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0.8515625" style="76" bestFit="1" customWidth="1"/>
    <col min="2" max="2" width="17.7109375" style="76" customWidth="1"/>
    <col min="3" max="3" width="5.8515625" style="76" bestFit="1" customWidth="1"/>
    <col min="4" max="4" width="10.140625" style="76" bestFit="1" customWidth="1"/>
    <col min="5" max="5" width="16.8515625" style="76" customWidth="1"/>
    <col min="6" max="6" width="5.57421875" style="76" customWidth="1"/>
    <col min="7" max="7" width="10.140625" style="76" customWidth="1"/>
    <col min="8" max="8" width="16.7109375" style="76" customWidth="1"/>
    <col min="9" max="9" width="5.8515625" style="76" bestFit="1" customWidth="1"/>
    <col min="10" max="10" width="10.28125" style="94" bestFit="1" customWidth="1"/>
    <col min="11" max="12" width="16.421875" style="94" customWidth="1"/>
    <col min="13" max="13" width="7.28125" style="94" customWidth="1"/>
    <col min="14" max="14" width="10.8515625" style="94" customWidth="1"/>
    <col min="15" max="15" width="16.421875" style="94" customWidth="1"/>
    <col min="16" max="16" width="5.28125" style="94" customWidth="1"/>
    <col min="17" max="17" width="9.421875" style="76" customWidth="1"/>
    <col min="18" max="18" width="13.57421875" style="106" customWidth="1"/>
    <col min="19" max="19" width="6.8515625" style="106" customWidth="1"/>
    <col min="20" max="21" width="8.8515625" style="106" customWidth="1"/>
    <col min="22" max="22" width="14.421875" style="106" customWidth="1"/>
    <col min="23" max="23" width="10.28125" style="76" bestFit="1" customWidth="1"/>
    <col min="24" max="24" width="14.140625" style="76" customWidth="1"/>
    <col min="25" max="25" width="6.28125" style="76" customWidth="1"/>
    <col min="26" max="26" width="10.28125" style="76" customWidth="1"/>
    <col min="27" max="27" width="17.140625" style="76" bestFit="1" customWidth="1"/>
    <col min="28" max="28" width="5.8515625" style="76" bestFit="1" customWidth="1"/>
    <col min="29" max="29" width="9.8515625" style="76" customWidth="1"/>
    <col min="30" max="30" width="11.00390625" style="76" customWidth="1"/>
    <col min="31" max="31" width="6.421875" style="77" customWidth="1"/>
    <col min="32" max="16384" width="9.140625" style="76" customWidth="1"/>
  </cols>
  <sheetData>
    <row r="1" spans="1:31" ht="18.75">
      <c r="A1" s="215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 t="s">
        <v>12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ht="15.75" customHeight="1">
      <c r="A2" s="216" t="s">
        <v>557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557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1:31" ht="15">
      <c r="A3" s="214" t="s">
        <v>61</v>
      </c>
      <c r="B3" s="214"/>
      <c r="C3" s="214"/>
      <c r="D3" s="214" t="s">
        <v>611</v>
      </c>
      <c r="E3" s="214"/>
      <c r="F3" s="214"/>
      <c r="G3" s="214" t="s">
        <v>26</v>
      </c>
      <c r="H3" s="214"/>
      <c r="I3" s="214"/>
      <c r="J3" s="218" t="s">
        <v>608</v>
      </c>
      <c r="K3" s="219"/>
      <c r="L3" s="214" t="s">
        <v>655</v>
      </c>
      <c r="M3" s="214"/>
      <c r="N3" s="214" t="s">
        <v>583</v>
      </c>
      <c r="O3" s="214"/>
      <c r="P3" s="214"/>
      <c r="Q3" s="214" t="s">
        <v>491</v>
      </c>
      <c r="R3" s="214"/>
      <c r="S3" s="214"/>
      <c r="T3" s="232" t="s">
        <v>585</v>
      </c>
      <c r="U3" s="232"/>
      <c r="V3" s="232"/>
      <c r="W3" s="214" t="s">
        <v>21</v>
      </c>
      <c r="X3" s="214"/>
      <c r="Y3" s="214"/>
      <c r="Z3" s="214" t="s">
        <v>22</v>
      </c>
      <c r="AA3" s="214"/>
      <c r="AB3" s="214"/>
      <c r="AC3" s="214" t="s">
        <v>23</v>
      </c>
      <c r="AD3" s="214"/>
      <c r="AE3" s="214"/>
    </row>
    <row r="4" spans="1:31" ht="15">
      <c r="A4" s="214" t="s">
        <v>63</v>
      </c>
      <c r="B4" s="214"/>
      <c r="C4" s="214"/>
      <c r="D4" s="214" t="s">
        <v>64</v>
      </c>
      <c r="E4" s="214"/>
      <c r="F4" s="214"/>
      <c r="G4" s="214">
        <v>27</v>
      </c>
      <c r="H4" s="214"/>
      <c r="I4" s="214"/>
      <c r="J4" s="214" t="s">
        <v>657</v>
      </c>
      <c r="K4" s="214"/>
      <c r="L4" s="214"/>
      <c r="M4" s="214"/>
      <c r="N4" s="214" t="s">
        <v>591</v>
      </c>
      <c r="O4" s="214"/>
      <c r="P4" s="214"/>
      <c r="Q4" s="214">
        <v>39</v>
      </c>
      <c r="R4" s="214"/>
      <c r="S4" s="214"/>
      <c r="T4" s="232">
        <v>28.9</v>
      </c>
      <c r="U4" s="232"/>
      <c r="V4" s="232"/>
      <c r="W4" s="214">
        <v>63</v>
      </c>
      <c r="X4" s="214"/>
      <c r="Y4" s="214"/>
      <c r="Z4" s="214">
        <v>20</v>
      </c>
      <c r="AA4" s="214"/>
      <c r="AB4" s="214"/>
      <c r="AC4" s="214">
        <v>57</v>
      </c>
      <c r="AD4" s="214"/>
      <c r="AE4" s="214"/>
    </row>
    <row r="5" spans="1:31" ht="15">
      <c r="A5" s="214"/>
      <c r="B5" s="244"/>
      <c r="C5" s="244"/>
      <c r="D5" s="214"/>
      <c r="E5" s="214"/>
      <c r="F5" s="214"/>
      <c r="G5" s="78"/>
      <c r="H5" s="78"/>
      <c r="I5" s="78"/>
      <c r="J5" s="214"/>
      <c r="K5" s="214"/>
      <c r="L5" s="214"/>
      <c r="M5" s="214"/>
      <c r="N5" s="214"/>
      <c r="O5" s="214"/>
      <c r="P5" s="214"/>
      <c r="Q5" s="78"/>
      <c r="R5" s="98"/>
      <c r="S5" s="98"/>
      <c r="T5" s="233" t="s">
        <v>594</v>
      </c>
      <c r="U5" s="234"/>
      <c r="V5" s="98" t="s">
        <v>73</v>
      </c>
      <c r="W5" s="78"/>
      <c r="X5" s="78"/>
      <c r="Y5" s="78"/>
      <c r="Z5" s="78"/>
      <c r="AA5" s="78"/>
      <c r="AB5" s="78"/>
      <c r="AC5" s="78"/>
      <c r="AD5" s="78"/>
      <c r="AE5" s="79"/>
    </row>
    <row r="6" spans="1:31" ht="15">
      <c r="A6" s="78" t="s">
        <v>7</v>
      </c>
      <c r="B6" s="78" t="s">
        <v>8</v>
      </c>
      <c r="C6" s="78" t="s">
        <v>9</v>
      </c>
      <c r="D6" s="78" t="s">
        <v>7</v>
      </c>
      <c r="E6" s="78" t="s">
        <v>8</v>
      </c>
      <c r="F6" s="78" t="s">
        <v>9</v>
      </c>
      <c r="G6" s="78" t="s">
        <v>7</v>
      </c>
      <c r="H6" s="78" t="s">
        <v>8</v>
      </c>
      <c r="I6" s="78" t="s">
        <v>9</v>
      </c>
      <c r="J6" s="78" t="s">
        <v>7</v>
      </c>
      <c r="K6" s="78" t="s">
        <v>8</v>
      </c>
      <c r="L6" s="186"/>
      <c r="M6" s="78" t="s">
        <v>9</v>
      </c>
      <c r="N6" s="78" t="s">
        <v>7</v>
      </c>
      <c r="O6" s="78" t="s">
        <v>8</v>
      </c>
      <c r="P6" s="78" t="s">
        <v>9</v>
      </c>
      <c r="Q6" s="78" t="s">
        <v>7</v>
      </c>
      <c r="R6" s="98" t="s">
        <v>8</v>
      </c>
      <c r="S6" s="98" t="s">
        <v>9</v>
      </c>
      <c r="T6" s="98" t="s">
        <v>7</v>
      </c>
      <c r="U6" s="98"/>
      <c r="V6" s="98" t="s">
        <v>8</v>
      </c>
      <c r="W6" s="78" t="s">
        <v>7</v>
      </c>
      <c r="X6" s="78" t="s">
        <v>8</v>
      </c>
      <c r="Y6" s="78" t="s">
        <v>9</v>
      </c>
      <c r="Z6" s="78" t="s">
        <v>7</v>
      </c>
      <c r="AA6" s="78" t="s">
        <v>8</v>
      </c>
      <c r="AB6" s="78" t="s">
        <v>9</v>
      </c>
      <c r="AC6" s="78" t="s">
        <v>7</v>
      </c>
      <c r="AD6" s="78" t="s">
        <v>8</v>
      </c>
      <c r="AE6" s="79" t="s">
        <v>9</v>
      </c>
    </row>
    <row r="7" spans="1:31" ht="45.75" customHeight="1">
      <c r="A7" s="80" t="s">
        <v>138</v>
      </c>
      <c r="B7" s="80" t="s">
        <v>139</v>
      </c>
      <c r="C7" s="80">
        <v>4</v>
      </c>
      <c r="D7" s="80" t="s">
        <v>138</v>
      </c>
      <c r="E7" s="80" t="s">
        <v>139</v>
      </c>
      <c r="F7" s="80">
        <v>4</v>
      </c>
      <c r="G7" s="80" t="s">
        <v>356</v>
      </c>
      <c r="H7" s="80" t="s">
        <v>448</v>
      </c>
      <c r="I7" s="80">
        <v>3</v>
      </c>
      <c r="J7" s="80" t="s">
        <v>356</v>
      </c>
      <c r="K7" s="230" t="s">
        <v>448</v>
      </c>
      <c r="L7" s="231"/>
      <c r="M7" s="80">
        <v>3</v>
      </c>
      <c r="N7" s="80" t="s">
        <v>356</v>
      </c>
      <c r="O7" s="80" t="s">
        <v>448</v>
      </c>
      <c r="P7" s="80">
        <v>3</v>
      </c>
      <c r="Q7" s="95" t="s">
        <v>356</v>
      </c>
      <c r="R7" s="241" t="s">
        <v>609</v>
      </c>
      <c r="S7" s="242"/>
      <c r="T7" s="242"/>
      <c r="U7" s="242"/>
      <c r="V7" s="243"/>
      <c r="W7" s="80" t="s">
        <v>356</v>
      </c>
      <c r="X7" s="238" t="s">
        <v>638</v>
      </c>
      <c r="Y7" s="239"/>
      <c r="Z7" s="239"/>
      <c r="AA7" s="240"/>
      <c r="AB7" s="80">
        <v>3</v>
      </c>
      <c r="AC7" s="80" t="s">
        <v>462</v>
      </c>
      <c r="AD7" s="80" t="s">
        <v>463</v>
      </c>
      <c r="AE7" s="80">
        <v>3</v>
      </c>
    </row>
    <row r="8" spans="1:31" ht="42.75">
      <c r="A8" s="80" t="s">
        <v>137</v>
      </c>
      <c r="B8" s="80" t="s">
        <v>153</v>
      </c>
      <c r="C8" s="80">
        <v>3</v>
      </c>
      <c r="D8" s="80" t="s">
        <v>137</v>
      </c>
      <c r="E8" s="80" t="s">
        <v>153</v>
      </c>
      <c r="F8" s="80">
        <v>3</v>
      </c>
      <c r="G8" s="80" t="s">
        <v>114</v>
      </c>
      <c r="H8" s="80" t="s">
        <v>115</v>
      </c>
      <c r="I8" s="80">
        <v>2</v>
      </c>
      <c r="J8" s="80" t="s">
        <v>442</v>
      </c>
      <c r="K8" s="230" t="s">
        <v>443</v>
      </c>
      <c r="L8" s="231"/>
      <c r="M8" s="80">
        <v>3</v>
      </c>
      <c r="N8" s="56" t="s">
        <v>384</v>
      </c>
      <c r="O8" s="56" t="s">
        <v>385</v>
      </c>
      <c r="P8" s="56">
        <v>2</v>
      </c>
      <c r="Q8" s="95" t="s">
        <v>492</v>
      </c>
      <c r="R8" s="99" t="s">
        <v>497</v>
      </c>
      <c r="S8" s="100">
        <v>3</v>
      </c>
      <c r="T8" s="235" t="s">
        <v>596</v>
      </c>
      <c r="U8" s="236"/>
      <c r="V8" s="237"/>
      <c r="W8" s="80" t="s">
        <v>449</v>
      </c>
      <c r="X8" s="80" t="s">
        <v>450</v>
      </c>
      <c r="Y8" s="80">
        <v>2</v>
      </c>
      <c r="Z8" s="80" t="s">
        <v>455</v>
      </c>
      <c r="AA8" s="80" t="s">
        <v>456</v>
      </c>
      <c r="AB8" s="80">
        <v>3</v>
      </c>
      <c r="AC8" s="80" t="s">
        <v>464</v>
      </c>
      <c r="AD8" s="80" t="s">
        <v>465</v>
      </c>
      <c r="AE8" s="80">
        <v>1</v>
      </c>
    </row>
    <row r="9" spans="1:31" ht="28.5">
      <c r="A9" s="80" t="s">
        <v>114</v>
      </c>
      <c r="B9" s="80" t="s">
        <v>115</v>
      </c>
      <c r="C9" s="80">
        <v>2</v>
      </c>
      <c r="D9" s="80" t="s">
        <v>114</v>
      </c>
      <c r="E9" s="80" t="s">
        <v>115</v>
      </c>
      <c r="F9" s="80">
        <v>2</v>
      </c>
      <c r="G9" s="80" t="s">
        <v>132</v>
      </c>
      <c r="H9" s="80" t="s">
        <v>133</v>
      </c>
      <c r="I9" s="80">
        <v>3</v>
      </c>
      <c r="J9" s="80" t="s">
        <v>444</v>
      </c>
      <c r="K9" s="230" t="s">
        <v>445</v>
      </c>
      <c r="L9" s="231"/>
      <c r="M9" s="80">
        <v>3</v>
      </c>
      <c r="N9" s="80" t="s">
        <v>442</v>
      </c>
      <c r="O9" s="80" t="s">
        <v>443</v>
      </c>
      <c r="P9" s="80">
        <v>3</v>
      </c>
      <c r="Q9" s="95" t="s">
        <v>493</v>
      </c>
      <c r="R9" s="99" t="s">
        <v>498</v>
      </c>
      <c r="S9" s="99">
        <v>3</v>
      </c>
      <c r="T9" s="235" t="s">
        <v>597</v>
      </c>
      <c r="U9" s="236"/>
      <c r="V9" s="237"/>
      <c r="W9" s="80" t="s">
        <v>451</v>
      </c>
      <c r="X9" s="80" t="s">
        <v>452</v>
      </c>
      <c r="Y9" s="80">
        <v>3</v>
      </c>
      <c r="Z9" s="80" t="s">
        <v>129</v>
      </c>
      <c r="AA9" s="80" t="s">
        <v>458</v>
      </c>
      <c r="AB9" s="80">
        <v>3</v>
      </c>
      <c r="AC9" s="80" t="s">
        <v>466</v>
      </c>
      <c r="AD9" s="80" t="s">
        <v>467</v>
      </c>
      <c r="AE9" s="80">
        <v>3</v>
      </c>
    </row>
    <row r="10" spans="1:31" ht="54" customHeight="1">
      <c r="A10" s="80" t="s">
        <v>132</v>
      </c>
      <c r="B10" s="80" t="s">
        <v>133</v>
      </c>
      <c r="C10" s="80">
        <v>3</v>
      </c>
      <c r="D10" s="80" t="s">
        <v>132</v>
      </c>
      <c r="E10" s="80" t="s">
        <v>133</v>
      </c>
      <c r="F10" s="80">
        <v>3</v>
      </c>
      <c r="G10" s="80" t="s">
        <v>438</v>
      </c>
      <c r="H10" s="80" t="s">
        <v>635</v>
      </c>
      <c r="I10" s="80">
        <v>3</v>
      </c>
      <c r="J10" s="80" t="s">
        <v>446</v>
      </c>
      <c r="K10" s="230" t="s">
        <v>447</v>
      </c>
      <c r="L10" s="231"/>
      <c r="M10" s="80">
        <v>2</v>
      </c>
      <c r="N10" s="80" t="s">
        <v>444</v>
      </c>
      <c r="O10" s="80" t="s">
        <v>445</v>
      </c>
      <c r="P10" s="80">
        <v>3</v>
      </c>
      <c r="Q10" s="95" t="s">
        <v>494</v>
      </c>
      <c r="R10" s="99" t="s">
        <v>499</v>
      </c>
      <c r="S10" s="99">
        <v>3</v>
      </c>
      <c r="T10" s="235" t="s">
        <v>598</v>
      </c>
      <c r="U10" s="237"/>
      <c r="V10" s="101" t="s">
        <v>599</v>
      </c>
      <c r="W10" s="80" t="s">
        <v>453</v>
      </c>
      <c r="X10" s="80" t="s">
        <v>133</v>
      </c>
      <c r="Y10" s="80">
        <v>3</v>
      </c>
      <c r="Z10" s="80" t="s">
        <v>110</v>
      </c>
      <c r="AA10" s="80" t="s">
        <v>111</v>
      </c>
      <c r="AB10" s="80">
        <v>3</v>
      </c>
      <c r="AC10" s="80" t="s">
        <v>356</v>
      </c>
      <c r="AD10" s="80" t="s">
        <v>468</v>
      </c>
      <c r="AE10" s="80">
        <v>3</v>
      </c>
    </row>
    <row r="11" spans="1:31" ht="52.5" customHeight="1">
      <c r="A11" s="80" t="s">
        <v>146</v>
      </c>
      <c r="B11" s="80" t="s">
        <v>437</v>
      </c>
      <c r="C11" s="80">
        <v>3</v>
      </c>
      <c r="D11" s="80" t="s">
        <v>146</v>
      </c>
      <c r="E11" s="80" t="s">
        <v>437</v>
      </c>
      <c r="F11" s="80">
        <v>3</v>
      </c>
      <c r="G11" s="80" t="s">
        <v>440</v>
      </c>
      <c r="H11" s="80" t="s">
        <v>441</v>
      </c>
      <c r="I11" s="80">
        <v>3</v>
      </c>
      <c r="J11" s="80" t="s">
        <v>364</v>
      </c>
      <c r="K11" s="230" t="s">
        <v>365</v>
      </c>
      <c r="L11" s="231"/>
      <c r="M11" s="80">
        <v>2</v>
      </c>
      <c r="N11" s="80" t="s">
        <v>446</v>
      </c>
      <c r="O11" s="80" t="s">
        <v>447</v>
      </c>
      <c r="P11" s="80">
        <v>2</v>
      </c>
      <c r="Q11" s="95" t="s">
        <v>495</v>
      </c>
      <c r="R11" s="99" t="s">
        <v>500</v>
      </c>
      <c r="S11" s="102">
        <v>3</v>
      </c>
      <c r="T11" s="235" t="s">
        <v>600</v>
      </c>
      <c r="U11" s="237"/>
      <c r="V11" s="101" t="s">
        <v>601</v>
      </c>
      <c r="W11" s="80" t="s">
        <v>454</v>
      </c>
      <c r="X11" s="80" t="s">
        <v>149</v>
      </c>
      <c r="Y11" s="80">
        <v>4</v>
      </c>
      <c r="Z11" s="80" t="s">
        <v>151</v>
      </c>
      <c r="AA11" s="80" t="s">
        <v>461</v>
      </c>
      <c r="AB11" s="80">
        <v>3</v>
      </c>
      <c r="AC11" s="80" t="s">
        <v>390</v>
      </c>
      <c r="AD11" s="80" t="s">
        <v>469</v>
      </c>
      <c r="AE11" s="80">
        <v>3</v>
      </c>
    </row>
    <row r="12" spans="1:31" ht="57">
      <c r="A12" s="80" t="s">
        <v>135</v>
      </c>
      <c r="B12" s="80" t="s">
        <v>136</v>
      </c>
      <c r="C12" s="80">
        <v>2</v>
      </c>
      <c r="D12" s="80" t="s">
        <v>135</v>
      </c>
      <c r="E12" s="80" t="s">
        <v>136</v>
      </c>
      <c r="F12" s="80">
        <v>2</v>
      </c>
      <c r="G12" s="80" t="s">
        <v>110</v>
      </c>
      <c r="H12" s="80" t="s">
        <v>111</v>
      </c>
      <c r="I12" s="80">
        <v>3</v>
      </c>
      <c r="J12" s="80" t="s">
        <v>110</v>
      </c>
      <c r="K12" s="80" t="s">
        <v>111</v>
      </c>
      <c r="L12" s="80"/>
      <c r="M12" s="80">
        <v>3</v>
      </c>
      <c r="N12" s="80" t="s">
        <v>364</v>
      </c>
      <c r="O12" s="80" t="s">
        <v>365</v>
      </c>
      <c r="P12" s="80">
        <v>2</v>
      </c>
      <c r="Q12" s="95" t="s">
        <v>496</v>
      </c>
      <c r="R12" s="99" t="s">
        <v>501</v>
      </c>
      <c r="S12" s="99">
        <v>3</v>
      </c>
      <c r="T12" s="235" t="s">
        <v>602</v>
      </c>
      <c r="U12" s="237"/>
      <c r="V12" s="101" t="s">
        <v>603</v>
      </c>
      <c r="W12" s="80" t="s">
        <v>454</v>
      </c>
      <c r="X12" s="238" t="s">
        <v>637</v>
      </c>
      <c r="Y12" s="239"/>
      <c r="Z12" s="239"/>
      <c r="AA12" s="240"/>
      <c r="AB12" s="80">
        <v>4</v>
      </c>
      <c r="AC12" s="80" t="s">
        <v>470</v>
      </c>
      <c r="AD12" s="80" t="s">
        <v>471</v>
      </c>
      <c r="AE12" s="80">
        <v>3</v>
      </c>
    </row>
    <row r="13" spans="1:31" ht="28.5">
      <c r="A13" s="80" t="s">
        <v>474</v>
      </c>
      <c r="B13" s="80" t="s">
        <v>475</v>
      </c>
      <c r="C13" s="80">
        <v>2</v>
      </c>
      <c r="D13" s="80" t="s">
        <v>558</v>
      </c>
      <c r="E13" s="80" t="s">
        <v>559</v>
      </c>
      <c r="F13" s="80">
        <v>2</v>
      </c>
      <c r="G13" s="80" t="s">
        <v>560</v>
      </c>
      <c r="H13" s="80" t="s">
        <v>561</v>
      </c>
      <c r="I13" s="80">
        <v>3</v>
      </c>
      <c r="J13" s="80" t="s">
        <v>384</v>
      </c>
      <c r="K13" s="80" t="s">
        <v>385</v>
      </c>
      <c r="L13" s="80"/>
      <c r="M13" s="80">
        <v>2</v>
      </c>
      <c r="N13" s="80" t="s">
        <v>372</v>
      </c>
      <c r="O13" s="80" t="s">
        <v>373</v>
      </c>
      <c r="P13" s="80">
        <v>2</v>
      </c>
      <c r="Q13" s="82"/>
      <c r="R13" s="103"/>
      <c r="S13" s="103"/>
      <c r="T13" s="104"/>
      <c r="U13" s="104"/>
      <c r="V13" s="104"/>
      <c r="W13" s="80" t="s">
        <v>146</v>
      </c>
      <c r="X13" s="80" t="s">
        <v>562</v>
      </c>
      <c r="Y13" s="80">
        <v>3</v>
      </c>
      <c r="Z13" s="80" t="s">
        <v>459</v>
      </c>
      <c r="AA13" s="80" t="s">
        <v>460</v>
      </c>
      <c r="AB13" s="80">
        <v>3</v>
      </c>
      <c r="AC13" s="80" t="s">
        <v>472</v>
      </c>
      <c r="AD13" s="80" t="s">
        <v>473</v>
      </c>
      <c r="AE13" s="80">
        <v>3</v>
      </c>
    </row>
    <row r="14" spans="1:31" ht="50.25" customHeight="1">
      <c r="A14" s="80" t="s">
        <v>558</v>
      </c>
      <c r="B14" s="80" t="s">
        <v>559</v>
      </c>
      <c r="C14" s="80">
        <v>2</v>
      </c>
      <c r="D14" s="80" t="s">
        <v>110</v>
      </c>
      <c r="E14" s="80" t="s">
        <v>111</v>
      </c>
      <c r="F14" s="80">
        <v>3</v>
      </c>
      <c r="G14" s="86"/>
      <c r="H14" s="87"/>
      <c r="I14" s="88"/>
      <c r="J14" s="84"/>
      <c r="K14" s="82"/>
      <c r="L14" s="56" t="s">
        <v>656</v>
      </c>
      <c r="M14" s="80">
        <v>2</v>
      </c>
      <c r="N14" s="80"/>
      <c r="O14" s="80"/>
      <c r="P14" s="80"/>
      <c r="Q14" s="96"/>
      <c r="R14" s="103"/>
      <c r="S14" s="103"/>
      <c r="T14" s="104"/>
      <c r="U14" s="104"/>
      <c r="V14" s="104"/>
      <c r="W14" s="80" t="s">
        <v>409</v>
      </c>
      <c r="X14" s="80" t="s">
        <v>410</v>
      </c>
      <c r="Y14" s="80">
        <v>3</v>
      </c>
      <c r="AC14" s="80" t="s">
        <v>110</v>
      </c>
      <c r="AD14" s="80" t="s">
        <v>111</v>
      </c>
      <c r="AE14" s="80">
        <v>3</v>
      </c>
    </row>
    <row r="15" spans="1:28" ht="35.25" customHeight="1">
      <c r="A15" s="84"/>
      <c r="B15" s="82"/>
      <c r="C15" s="85"/>
      <c r="D15" s="84"/>
      <c r="E15" s="82"/>
      <c r="F15" s="85"/>
      <c r="G15" s="84"/>
      <c r="H15" s="82"/>
      <c r="I15" s="85"/>
      <c r="J15" s="213" t="s">
        <v>81</v>
      </c>
      <c r="K15" s="213"/>
      <c r="L15" s="185"/>
      <c r="M15" s="93">
        <f>SUM(M7:M14)</f>
        <v>20</v>
      </c>
      <c r="N15" s="185" t="s">
        <v>81</v>
      </c>
      <c r="O15" s="185"/>
      <c r="P15" s="93">
        <f>SUM(P7:P14)</f>
        <v>17</v>
      </c>
      <c r="Q15" s="84"/>
      <c r="R15" s="103"/>
      <c r="S15" s="105"/>
      <c r="W15" s="84"/>
      <c r="X15" s="82"/>
      <c r="Y15" s="85"/>
      <c r="Z15" s="211" t="s">
        <v>81</v>
      </c>
      <c r="AA15" s="211"/>
      <c r="AB15" s="85">
        <v>22</v>
      </c>
    </row>
    <row r="16" spans="1:31" ht="20.25" customHeight="1">
      <c r="A16" s="211" t="s">
        <v>81</v>
      </c>
      <c r="B16" s="211"/>
      <c r="C16" s="85">
        <v>21</v>
      </c>
      <c r="D16" s="211" t="s">
        <v>81</v>
      </c>
      <c r="E16" s="211"/>
      <c r="F16" s="85">
        <v>22</v>
      </c>
      <c r="G16" s="211" t="s">
        <v>81</v>
      </c>
      <c r="H16" s="211"/>
      <c r="I16" s="85">
        <v>20</v>
      </c>
      <c r="J16" s="213" t="s">
        <v>476</v>
      </c>
      <c r="K16" s="213"/>
      <c r="L16" s="213"/>
      <c r="M16" s="213"/>
      <c r="N16" s="245" t="s">
        <v>91</v>
      </c>
      <c r="O16" s="246"/>
      <c r="P16" s="247"/>
      <c r="Q16" s="211" t="s">
        <v>81</v>
      </c>
      <c r="R16" s="211"/>
      <c r="S16" s="105">
        <v>18</v>
      </c>
      <c r="T16" s="248" t="s">
        <v>100</v>
      </c>
      <c r="U16" s="249"/>
      <c r="V16" s="106" t="s">
        <v>605</v>
      </c>
      <c r="W16" s="211" t="s">
        <v>81</v>
      </c>
      <c r="X16" s="211"/>
      <c r="Y16" s="85">
        <v>21</v>
      </c>
      <c r="Z16" s="211" t="s">
        <v>46</v>
      </c>
      <c r="AA16" s="211"/>
      <c r="AB16" s="211"/>
      <c r="AC16" s="211" t="s">
        <v>81</v>
      </c>
      <c r="AD16" s="211"/>
      <c r="AE16" s="85">
        <v>22</v>
      </c>
    </row>
    <row r="17" spans="1:31" ht="15">
      <c r="A17" s="211" t="s">
        <v>476</v>
      </c>
      <c r="B17" s="211"/>
      <c r="C17" s="211"/>
      <c r="D17" s="91" t="s">
        <v>563</v>
      </c>
      <c r="E17" s="91"/>
      <c r="F17" s="91"/>
      <c r="G17" s="91" t="s">
        <v>46</v>
      </c>
      <c r="H17" s="91"/>
      <c r="I17" s="91"/>
      <c r="J17" s="213" t="s">
        <v>607</v>
      </c>
      <c r="K17" s="213"/>
      <c r="L17" s="213"/>
      <c r="M17" s="213"/>
      <c r="N17" s="213" t="s">
        <v>636</v>
      </c>
      <c r="O17" s="213"/>
      <c r="P17" s="213"/>
      <c r="Q17" s="211" t="s">
        <v>46</v>
      </c>
      <c r="R17" s="211"/>
      <c r="S17" s="211"/>
      <c r="W17" s="211" t="s">
        <v>46</v>
      </c>
      <c r="X17" s="211"/>
      <c r="Y17" s="211"/>
      <c r="Z17" s="211" t="s">
        <v>69</v>
      </c>
      <c r="AA17" s="211"/>
      <c r="AB17" s="211"/>
      <c r="AC17" s="211" t="s">
        <v>46</v>
      </c>
      <c r="AD17" s="211"/>
      <c r="AE17" s="211"/>
    </row>
    <row r="18" spans="1:31" ht="15">
      <c r="A18" s="211" t="s">
        <v>101</v>
      </c>
      <c r="B18" s="211"/>
      <c r="C18" s="211"/>
      <c r="D18" s="211" t="s">
        <v>163</v>
      </c>
      <c r="E18" s="211"/>
      <c r="F18" s="211"/>
      <c r="G18" s="211" t="s">
        <v>65</v>
      </c>
      <c r="H18" s="211"/>
      <c r="I18" s="211"/>
      <c r="Q18" s="224" t="s">
        <v>67</v>
      </c>
      <c r="R18" s="211"/>
      <c r="S18" s="211"/>
      <c r="W18" s="211" t="s">
        <v>68</v>
      </c>
      <c r="X18" s="211"/>
      <c r="Y18" s="211"/>
      <c r="AC18" s="211" t="s">
        <v>70</v>
      </c>
      <c r="AD18" s="211"/>
      <c r="AE18" s="211"/>
    </row>
    <row r="19" ht="15">
      <c r="N19" s="97" t="s">
        <v>610</v>
      </c>
    </row>
    <row r="20" spans="11:14" ht="15">
      <c r="K20" s="94">
        <f>240+44</f>
        <v>284</v>
      </c>
      <c r="N20" s="94">
        <v>111115431</v>
      </c>
    </row>
    <row r="21" spans="11:14" ht="15">
      <c r="K21" s="94">
        <f>K20/4</f>
        <v>71</v>
      </c>
      <c r="N21" s="94">
        <v>111115432</v>
      </c>
    </row>
    <row r="23" spans="14:15" ht="15">
      <c r="N23" s="94">
        <f>81+27+110</f>
        <v>218</v>
      </c>
      <c r="O23" s="94">
        <f>N23+44</f>
        <v>262</v>
      </c>
    </row>
    <row r="24" spans="10:13" ht="28.5">
      <c r="J24" s="80" t="s">
        <v>137</v>
      </c>
      <c r="K24" s="80" t="s">
        <v>153</v>
      </c>
      <c r="L24" s="80"/>
      <c r="M24" s="80">
        <v>3</v>
      </c>
    </row>
    <row r="25" spans="14:16" ht="28.5">
      <c r="N25" s="80" t="s">
        <v>137</v>
      </c>
      <c r="O25" s="80" t="s">
        <v>153</v>
      </c>
      <c r="P25" s="80">
        <v>3</v>
      </c>
    </row>
  </sheetData>
  <sheetProtection/>
  <mergeCells count="68">
    <mergeCell ref="Z15:AA15"/>
    <mergeCell ref="AC16:AD16"/>
    <mergeCell ref="Q16:R16"/>
    <mergeCell ref="Z17:AB17"/>
    <mergeCell ref="AC18:AE18"/>
    <mergeCell ref="Z16:AB16"/>
    <mergeCell ref="AC17:AE17"/>
    <mergeCell ref="T16:U16"/>
    <mergeCell ref="Q18:S18"/>
    <mergeCell ref="W18:Y18"/>
    <mergeCell ref="W16:X16"/>
    <mergeCell ref="Q17:S17"/>
    <mergeCell ref="W17:Y17"/>
    <mergeCell ref="N16:P16"/>
    <mergeCell ref="A18:C18"/>
    <mergeCell ref="D18:F18"/>
    <mergeCell ref="G18:I18"/>
    <mergeCell ref="J17:M17"/>
    <mergeCell ref="N17:P17"/>
    <mergeCell ref="A16:B16"/>
    <mergeCell ref="D16:E16"/>
    <mergeCell ref="G16:H16"/>
    <mergeCell ref="J15:K15"/>
    <mergeCell ref="A17:C17"/>
    <mergeCell ref="J16:M16"/>
    <mergeCell ref="Q4:S4"/>
    <mergeCell ref="W4:Y4"/>
    <mergeCell ref="T9:V9"/>
    <mergeCell ref="X12:AA12"/>
    <mergeCell ref="T10:U10"/>
    <mergeCell ref="T11:U11"/>
    <mergeCell ref="T12:U12"/>
    <mergeCell ref="A5:C5"/>
    <mergeCell ref="D5:F5"/>
    <mergeCell ref="J5:M5"/>
    <mergeCell ref="N5:P5"/>
    <mergeCell ref="A4:C4"/>
    <mergeCell ref="D4:F4"/>
    <mergeCell ref="Z4:AB4"/>
    <mergeCell ref="AC4:AE4"/>
    <mergeCell ref="T4:V4"/>
    <mergeCell ref="T5:U5"/>
    <mergeCell ref="T8:V8"/>
    <mergeCell ref="X7:AA7"/>
    <mergeCell ref="R7:V7"/>
    <mergeCell ref="G4:I4"/>
    <mergeCell ref="J4:M4"/>
    <mergeCell ref="N4:P4"/>
    <mergeCell ref="A1:P1"/>
    <mergeCell ref="Q1:AE1"/>
    <mergeCell ref="A2:P2"/>
    <mergeCell ref="Q2:AE2"/>
    <mergeCell ref="A3:C3"/>
    <mergeCell ref="D3:F3"/>
    <mergeCell ref="G3:I3"/>
    <mergeCell ref="N3:P3"/>
    <mergeCell ref="Q3:S3"/>
    <mergeCell ref="W3:Y3"/>
    <mergeCell ref="Z3:AB3"/>
    <mergeCell ref="AC3:AE3"/>
    <mergeCell ref="T3:V3"/>
    <mergeCell ref="K10:L10"/>
    <mergeCell ref="K11:L11"/>
    <mergeCell ref="J3:K3"/>
    <mergeCell ref="L3:M3"/>
    <mergeCell ref="K7:L7"/>
    <mergeCell ref="K8:L8"/>
    <mergeCell ref="K9:L9"/>
  </mergeCells>
  <printOptions horizontalCentered="1"/>
  <pageMargins left="0.19" right="0.17" top="0.19" bottom="0.17" header="0.17" footer="0.1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0">
      <selection activeCell="Q13" sqref="Q13"/>
    </sheetView>
  </sheetViews>
  <sheetFormatPr defaultColWidth="9.140625" defaultRowHeight="15"/>
  <cols>
    <col min="1" max="1" width="10.8515625" style="28" bestFit="1" customWidth="1"/>
    <col min="2" max="2" width="15.00390625" style="28" customWidth="1"/>
    <col min="3" max="3" width="5.8515625" style="28" bestFit="1" customWidth="1"/>
    <col min="4" max="4" width="10.140625" style="28" bestFit="1" customWidth="1"/>
    <col min="5" max="5" width="15.00390625" style="28" customWidth="1"/>
    <col min="6" max="6" width="5.57421875" style="28" customWidth="1"/>
    <col min="7" max="7" width="11.00390625" style="28" customWidth="1"/>
    <col min="8" max="8" width="15.421875" style="28" customWidth="1"/>
    <col min="9" max="9" width="5.8515625" style="28" bestFit="1" customWidth="1"/>
    <col min="10" max="10" width="10.28125" style="28" bestFit="1" customWidth="1"/>
    <col min="11" max="11" width="16.421875" style="28" customWidth="1"/>
    <col min="12" max="12" width="5.8515625" style="28" bestFit="1" customWidth="1"/>
    <col min="13" max="13" width="10.8515625" style="28" customWidth="1"/>
    <col min="14" max="14" width="18.57421875" style="28" customWidth="1"/>
    <col min="15" max="15" width="5.8515625" style="28" bestFit="1" customWidth="1"/>
    <col min="16" max="16" width="9.421875" style="28" customWidth="1"/>
    <col min="17" max="17" width="14.421875" style="28" customWidth="1"/>
    <col min="18" max="18" width="6.8515625" style="28" customWidth="1"/>
    <col min="19" max="19" width="9.57421875" style="28" bestFit="1" customWidth="1"/>
    <col min="20" max="20" width="16.140625" style="28" customWidth="1"/>
    <col min="21" max="21" width="6.28125" style="28" customWidth="1"/>
    <col min="22" max="22" width="10.28125" style="28" bestFit="1" customWidth="1"/>
    <col min="23" max="23" width="14.140625" style="28" customWidth="1"/>
    <col min="24" max="24" width="6.28125" style="28" customWidth="1"/>
    <col min="25" max="25" width="10.28125" style="28" customWidth="1"/>
    <col min="26" max="26" width="17.140625" style="28" bestFit="1" customWidth="1"/>
    <col min="27" max="27" width="5.8515625" style="28" bestFit="1" customWidth="1"/>
    <col min="28" max="28" width="9.8515625" style="28" customWidth="1"/>
    <col min="29" max="29" width="11.00390625" style="28" customWidth="1"/>
    <col min="30" max="30" width="6.421875" style="52" customWidth="1"/>
    <col min="31" max="16384" width="9.140625" style="28" customWidth="1"/>
  </cols>
  <sheetData>
    <row r="1" spans="1:30" ht="18.75">
      <c r="A1" s="252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 t="s">
        <v>12</v>
      </c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</row>
    <row r="2" spans="1:30" ht="15.75" customHeight="1">
      <c r="A2" s="253" t="s">
        <v>89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 t="s">
        <v>89</v>
      </c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</row>
    <row r="3" spans="1:30" ht="15">
      <c r="A3" s="250" t="s">
        <v>61</v>
      </c>
      <c r="B3" s="250"/>
      <c r="C3" s="250"/>
      <c r="D3" s="250" t="s">
        <v>62</v>
      </c>
      <c r="E3" s="250"/>
      <c r="F3" s="250"/>
      <c r="G3" s="250" t="s">
        <v>14</v>
      </c>
      <c r="H3" s="250"/>
      <c r="I3" s="250"/>
      <c r="J3" s="250" t="s">
        <v>17</v>
      </c>
      <c r="K3" s="250"/>
      <c r="L3" s="250"/>
      <c r="M3" s="250" t="s">
        <v>19</v>
      </c>
      <c r="N3" s="250"/>
      <c r="O3" s="250"/>
      <c r="P3" s="250" t="s">
        <v>491</v>
      </c>
      <c r="Q3" s="250"/>
      <c r="R3" s="250"/>
      <c r="S3" s="250" t="s">
        <v>155</v>
      </c>
      <c r="T3" s="250"/>
      <c r="U3" s="250"/>
      <c r="V3" s="250" t="s">
        <v>21</v>
      </c>
      <c r="W3" s="250"/>
      <c r="X3" s="250"/>
      <c r="Y3" s="250" t="s">
        <v>22</v>
      </c>
      <c r="Z3" s="250"/>
      <c r="AA3" s="250"/>
      <c r="AB3" s="250" t="s">
        <v>23</v>
      </c>
      <c r="AC3" s="250"/>
      <c r="AD3" s="250"/>
    </row>
    <row r="4" spans="1:30" ht="15">
      <c r="A4" s="250" t="s">
        <v>63</v>
      </c>
      <c r="B4" s="250"/>
      <c r="C4" s="250"/>
      <c r="D4" s="250" t="s">
        <v>64</v>
      </c>
      <c r="E4" s="250"/>
      <c r="F4" s="250"/>
      <c r="G4" s="250" t="s">
        <v>15</v>
      </c>
      <c r="H4" s="250"/>
      <c r="I4" s="250"/>
      <c r="J4" s="250" t="s">
        <v>16</v>
      </c>
      <c r="K4" s="250"/>
      <c r="L4" s="250"/>
      <c r="M4" s="250" t="s">
        <v>18</v>
      </c>
      <c r="N4" s="250"/>
      <c r="O4" s="250"/>
      <c r="P4" s="250" t="s">
        <v>20</v>
      </c>
      <c r="Q4" s="250"/>
      <c r="R4" s="250"/>
      <c r="S4" s="250">
        <v>58.59</v>
      </c>
      <c r="T4" s="250"/>
      <c r="U4" s="250"/>
      <c r="V4" s="250">
        <v>63</v>
      </c>
      <c r="W4" s="250"/>
      <c r="X4" s="250"/>
      <c r="Y4" s="250">
        <v>20</v>
      </c>
      <c r="Z4" s="250"/>
      <c r="AA4" s="250"/>
      <c r="AB4" s="250">
        <v>57</v>
      </c>
      <c r="AC4" s="250"/>
      <c r="AD4" s="250"/>
    </row>
    <row r="5" spans="1:30" ht="15">
      <c r="A5" s="250"/>
      <c r="B5" s="251"/>
      <c r="C5" s="251"/>
      <c r="D5" s="250"/>
      <c r="E5" s="250"/>
      <c r="F5" s="250"/>
      <c r="G5" s="60"/>
      <c r="H5" s="60"/>
      <c r="I5" s="60"/>
      <c r="J5" s="250" t="s">
        <v>73</v>
      </c>
      <c r="K5" s="250"/>
      <c r="L5" s="250"/>
      <c r="M5" s="250"/>
      <c r="N5" s="250"/>
      <c r="O5" s="25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ht="15">
      <c r="A6" s="60" t="s">
        <v>7</v>
      </c>
      <c r="B6" s="60" t="s">
        <v>8</v>
      </c>
      <c r="C6" s="60" t="s">
        <v>9</v>
      </c>
      <c r="D6" s="60" t="s">
        <v>7</v>
      </c>
      <c r="E6" s="60" t="s">
        <v>8</v>
      </c>
      <c r="F6" s="60" t="s">
        <v>9</v>
      </c>
      <c r="G6" s="60" t="s">
        <v>7</v>
      </c>
      <c r="H6" s="60" t="s">
        <v>8</v>
      </c>
      <c r="I6" s="60" t="s">
        <v>9</v>
      </c>
      <c r="J6" s="60" t="s">
        <v>7</v>
      </c>
      <c r="K6" s="60" t="s">
        <v>8</v>
      </c>
      <c r="L6" s="60" t="s">
        <v>9</v>
      </c>
      <c r="M6" s="60" t="s">
        <v>7</v>
      </c>
      <c r="N6" s="60" t="s">
        <v>8</v>
      </c>
      <c r="O6" s="60" t="s">
        <v>9</v>
      </c>
      <c r="P6" s="60" t="s">
        <v>7</v>
      </c>
      <c r="Q6" s="60" t="s">
        <v>8</v>
      </c>
      <c r="R6" s="60" t="s">
        <v>9</v>
      </c>
      <c r="S6" s="60" t="s">
        <v>7</v>
      </c>
      <c r="T6" s="60" t="s">
        <v>8</v>
      </c>
      <c r="U6" s="60" t="s">
        <v>9</v>
      </c>
      <c r="V6" s="60" t="s">
        <v>7</v>
      </c>
      <c r="W6" s="60" t="s">
        <v>8</v>
      </c>
      <c r="X6" s="60" t="s">
        <v>9</v>
      </c>
      <c r="Y6" s="60" t="s">
        <v>7</v>
      </c>
      <c r="Z6" s="60" t="s">
        <v>8</v>
      </c>
      <c r="AA6" s="60" t="s">
        <v>9</v>
      </c>
      <c r="AB6" s="60" t="s">
        <v>7</v>
      </c>
      <c r="AC6" s="60" t="s">
        <v>8</v>
      </c>
      <c r="AD6" s="61" t="s">
        <v>9</v>
      </c>
    </row>
    <row r="7" spans="1:30" ht="52.5" customHeight="1">
      <c r="A7" s="56" t="s">
        <v>138</v>
      </c>
      <c r="B7" s="56" t="s">
        <v>139</v>
      </c>
      <c r="C7" s="56">
        <v>4</v>
      </c>
      <c r="D7" s="56" t="s">
        <v>138</v>
      </c>
      <c r="E7" s="56" t="s">
        <v>139</v>
      </c>
      <c r="F7" s="56">
        <v>4</v>
      </c>
      <c r="G7" s="56" t="s">
        <v>356</v>
      </c>
      <c r="H7" s="56" t="s">
        <v>448</v>
      </c>
      <c r="I7" s="56">
        <v>3</v>
      </c>
      <c r="J7" s="56" t="s">
        <v>356</v>
      </c>
      <c r="K7" s="56" t="s">
        <v>448</v>
      </c>
      <c r="L7" s="56">
        <v>3</v>
      </c>
      <c r="M7" s="56" t="s">
        <v>356</v>
      </c>
      <c r="N7" s="56" t="s">
        <v>448</v>
      </c>
      <c r="O7" s="56">
        <v>3</v>
      </c>
      <c r="P7" s="69" t="s">
        <v>356</v>
      </c>
      <c r="Q7" s="70" t="s">
        <v>357</v>
      </c>
      <c r="R7" s="70">
        <v>3</v>
      </c>
      <c r="S7" s="56" t="s">
        <v>356</v>
      </c>
      <c r="T7" s="56" t="s">
        <v>448</v>
      </c>
      <c r="U7" s="56">
        <v>3</v>
      </c>
      <c r="V7" s="56" t="s">
        <v>356</v>
      </c>
      <c r="W7" s="56" t="s">
        <v>448</v>
      </c>
      <c r="X7" s="56">
        <v>3</v>
      </c>
      <c r="Y7" s="56" t="s">
        <v>455</v>
      </c>
      <c r="Z7" s="56" t="s">
        <v>456</v>
      </c>
      <c r="AA7" s="56">
        <v>3</v>
      </c>
      <c r="AB7" s="56" t="s">
        <v>462</v>
      </c>
      <c r="AC7" s="56" t="s">
        <v>463</v>
      </c>
      <c r="AD7" s="56">
        <v>3</v>
      </c>
    </row>
    <row r="8" spans="1:30" ht="42.75">
      <c r="A8" s="56" t="s">
        <v>137</v>
      </c>
      <c r="B8" s="56" t="s">
        <v>153</v>
      </c>
      <c r="C8" s="56">
        <v>3</v>
      </c>
      <c r="D8" s="56" t="s">
        <v>137</v>
      </c>
      <c r="E8" s="56" t="s">
        <v>153</v>
      </c>
      <c r="F8" s="56">
        <v>3</v>
      </c>
      <c r="G8" s="56" t="s">
        <v>114</v>
      </c>
      <c r="H8" s="56" t="s">
        <v>115</v>
      </c>
      <c r="I8" s="56">
        <v>2</v>
      </c>
      <c r="J8" s="56" t="s">
        <v>384</v>
      </c>
      <c r="K8" s="56" t="s">
        <v>385</v>
      </c>
      <c r="L8" s="56">
        <v>2</v>
      </c>
      <c r="M8" s="56" t="s">
        <v>384</v>
      </c>
      <c r="N8" s="56" t="s">
        <v>385</v>
      </c>
      <c r="O8" s="56">
        <v>2</v>
      </c>
      <c r="P8" s="69" t="s">
        <v>492</v>
      </c>
      <c r="Q8" s="70" t="s">
        <v>497</v>
      </c>
      <c r="R8" s="71">
        <v>3</v>
      </c>
      <c r="S8" s="56" t="s">
        <v>132</v>
      </c>
      <c r="T8" s="56" t="s">
        <v>133</v>
      </c>
      <c r="U8" s="56">
        <v>3</v>
      </c>
      <c r="V8" s="56" t="s">
        <v>449</v>
      </c>
      <c r="W8" s="56" t="s">
        <v>450</v>
      </c>
      <c r="X8" s="56">
        <v>2</v>
      </c>
      <c r="Y8" s="56" t="s">
        <v>356</v>
      </c>
      <c r="Z8" s="56" t="s">
        <v>457</v>
      </c>
      <c r="AA8" s="56">
        <v>3</v>
      </c>
      <c r="AB8" s="56" t="s">
        <v>464</v>
      </c>
      <c r="AC8" s="56" t="s">
        <v>465</v>
      </c>
      <c r="AD8" s="56">
        <v>1</v>
      </c>
    </row>
    <row r="9" spans="1:30" ht="28.5">
      <c r="A9" s="56" t="s">
        <v>114</v>
      </c>
      <c r="B9" s="56" t="s">
        <v>115</v>
      </c>
      <c r="C9" s="56">
        <v>2</v>
      </c>
      <c r="D9" s="56" t="s">
        <v>114</v>
      </c>
      <c r="E9" s="56" t="s">
        <v>115</v>
      </c>
      <c r="F9" s="56">
        <v>2</v>
      </c>
      <c r="G9" s="56" t="s">
        <v>132</v>
      </c>
      <c r="H9" s="56" t="s">
        <v>133</v>
      </c>
      <c r="I9" s="56">
        <v>3</v>
      </c>
      <c r="J9" s="56" t="s">
        <v>442</v>
      </c>
      <c r="K9" s="56" t="s">
        <v>443</v>
      </c>
      <c r="L9" s="56">
        <v>3</v>
      </c>
      <c r="M9" s="56" t="s">
        <v>442</v>
      </c>
      <c r="N9" s="56" t="s">
        <v>443</v>
      </c>
      <c r="O9" s="56">
        <v>3</v>
      </c>
      <c r="P9" s="69" t="s">
        <v>493</v>
      </c>
      <c r="Q9" s="70" t="s">
        <v>498</v>
      </c>
      <c r="R9" s="70">
        <v>3</v>
      </c>
      <c r="S9" s="56" t="s">
        <v>384</v>
      </c>
      <c r="T9" s="56" t="s">
        <v>385</v>
      </c>
      <c r="U9" s="56">
        <v>2</v>
      </c>
      <c r="V9" s="56" t="s">
        <v>451</v>
      </c>
      <c r="W9" s="56" t="s">
        <v>452</v>
      </c>
      <c r="X9" s="56">
        <v>3</v>
      </c>
      <c r="Y9" s="56" t="s">
        <v>129</v>
      </c>
      <c r="Z9" s="56" t="s">
        <v>458</v>
      </c>
      <c r="AA9" s="56">
        <v>3</v>
      </c>
      <c r="AB9" s="56" t="s">
        <v>466</v>
      </c>
      <c r="AC9" s="56" t="s">
        <v>467</v>
      </c>
      <c r="AD9" s="56">
        <v>3</v>
      </c>
    </row>
    <row r="10" spans="1:30" ht="34.5" customHeight="1">
      <c r="A10" s="56" t="s">
        <v>132</v>
      </c>
      <c r="B10" s="56" t="s">
        <v>133</v>
      </c>
      <c r="C10" s="56">
        <v>3</v>
      </c>
      <c r="D10" s="56" t="s">
        <v>132</v>
      </c>
      <c r="E10" s="56" t="s">
        <v>133</v>
      </c>
      <c r="F10" s="56">
        <v>3</v>
      </c>
      <c r="G10" s="56" t="s">
        <v>438</v>
      </c>
      <c r="H10" s="56" t="s">
        <v>439</v>
      </c>
      <c r="I10" s="56">
        <v>3</v>
      </c>
      <c r="J10" s="56" t="s">
        <v>444</v>
      </c>
      <c r="K10" s="56" t="s">
        <v>445</v>
      </c>
      <c r="L10" s="56">
        <v>3</v>
      </c>
      <c r="M10" s="56" t="s">
        <v>444</v>
      </c>
      <c r="N10" s="56" t="s">
        <v>445</v>
      </c>
      <c r="O10" s="56">
        <v>3</v>
      </c>
      <c r="P10" s="69" t="s">
        <v>494</v>
      </c>
      <c r="Q10" s="70" t="s">
        <v>499</v>
      </c>
      <c r="R10" s="70">
        <v>3</v>
      </c>
      <c r="S10" s="56" t="s">
        <v>442</v>
      </c>
      <c r="T10" s="56" t="s">
        <v>443</v>
      </c>
      <c r="U10" s="56">
        <v>3</v>
      </c>
      <c r="V10" s="56" t="s">
        <v>453</v>
      </c>
      <c r="W10" s="56" t="s">
        <v>133</v>
      </c>
      <c r="X10" s="56">
        <v>3</v>
      </c>
      <c r="Y10" s="56" t="s">
        <v>459</v>
      </c>
      <c r="Z10" s="56" t="s">
        <v>460</v>
      </c>
      <c r="AA10" s="56">
        <v>3</v>
      </c>
      <c r="AB10" s="56" t="s">
        <v>356</v>
      </c>
      <c r="AC10" s="56" t="s">
        <v>468</v>
      </c>
      <c r="AD10" s="56">
        <v>3</v>
      </c>
    </row>
    <row r="11" spans="1:30" ht="52.5" customHeight="1">
      <c r="A11" s="56" t="s">
        <v>146</v>
      </c>
      <c r="B11" s="56" t="s">
        <v>437</v>
      </c>
      <c r="C11" s="56">
        <v>3</v>
      </c>
      <c r="D11" s="56" t="s">
        <v>146</v>
      </c>
      <c r="E11" s="56" t="s">
        <v>437</v>
      </c>
      <c r="F11" s="56">
        <v>3</v>
      </c>
      <c r="G11" s="56" t="s">
        <v>440</v>
      </c>
      <c r="H11" s="56" t="s">
        <v>441</v>
      </c>
      <c r="I11" s="56">
        <v>3</v>
      </c>
      <c r="J11" s="56" t="s">
        <v>446</v>
      </c>
      <c r="K11" s="56" t="s">
        <v>447</v>
      </c>
      <c r="L11" s="56">
        <v>2</v>
      </c>
      <c r="M11" s="56" t="s">
        <v>446</v>
      </c>
      <c r="N11" s="56" t="s">
        <v>447</v>
      </c>
      <c r="O11" s="56">
        <v>2</v>
      </c>
      <c r="P11" s="69" t="s">
        <v>495</v>
      </c>
      <c r="Q11" s="70" t="s">
        <v>500</v>
      </c>
      <c r="R11" s="72">
        <v>3</v>
      </c>
      <c r="S11" s="56" t="s">
        <v>444</v>
      </c>
      <c r="T11" s="56" t="s">
        <v>445</v>
      </c>
      <c r="U11" s="56">
        <v>3</v>
      </c>
      <c r="V11" s="56" t="s">
        <v>454</v>
      </c>
      <c r="W11" s="56" t="s">
        <v>149</v>
      </c>
      <c r="X11" s="56">
        <v>4</v>
      </c>
      <c r="Y11" s="56" t="s">
        <v>151</v>
      </c>
      <c r="Z11" s="56" t="s">
        <v>461</v>
      </c>
      <c r="AA11" s="56">
        <v>3</v>
      </c>
      <c r="AB11" s="56" t="s">
        <v>390</v>
      </c>
      <c r="AC11" s="56" t="s">
        <v>469</v>
      </c>
      <c r="AD11" s="56">
        <v>3</v>
      </c>
    </row>
    <row r="12" spans="1:30" ht="57">
      <c r="A12" s="56" t="s">
        <v>135</v>
      </c>
      <c r="B12" s="56" t="s">
        <v>136</v>
      </c>
      <c r="C12" s="56">
        <v>2</v>
      </c>
      <c r="D12" s="56" t="s">
        <v>135</v>
      </c>
      <c r="E12" s="56" t="s">
        <v>136</v>
      </c>
      <c r="F12" s="56">
        <v>2</v>
      </c>
      <c r="G12" s="56" t="s">
        <v>110</v>
      </c>
      <c r="H12" s="56" t="s">
        <v>111</v>
      </c>
      <c r="I12" s="56">
        <v>3</v>
      </c>
      <c r="J12" s="56" t="s">
        <v>137</v>
      </c>
      <c r="K12" s="56" t="s">
        <v>153</v>
      </c>
      <c r="L12" s="56">
        <v>3</v>
      </c>
      <c r="M12" s="56" t="s">
        <v>137</v>
      </c>
      <c r="N12" s="56" t="s">
        <v>153</v>
      </c>
      <c r="O12" s="56">
        <v>3</v>
      </c>
      <c r="P12" s="69" t="s">
        <v>496</v>
      </c>
      <c r="Q12" s="70" t="s">
        <v>501</v>
      </c>
      <c r="R12" s="70">
        <v>3</v>
      </c>
      <c r="S12" s="56" t="s">
        <v>446</v>
      </c>
      <c r="T12" s="56" t="s">
        <v>447</v>
      </c>
      <c r="U12" s="56">
        <v>2</v>
      </c>
      <c r="V12" s="56" t="s">
        <v>409</v>
      </c>
      <c r="W12" s="56" t="s">
        <v>410</v>
      </c>
      <c r="X12" s="56">
        <v>3</v>
      </c>
      <c r="Y12" s="56" t="s">
        <v>454</v>
      </c>
      <c r="Z12" s="56" t="s">
        <v>149</v>
      </c>
      <c r="AA12" s="56">
        <v>4</v>
      </c>
      <c r="AB12" s="56" t="s">
        <v>470</v>
      </c>
      <c r="AC12" s="56" t="s">
        <v>471</v>
      </c>
      <c r="AD12" s="56">
        <v>3</v>
      </c>
    </row>
    <row r="13" spans="1:30" ht="61.5" customHeight="1">
      <c r="A13" s="56" t="s">
        <v>474</v>
      </c>
      <c r="B13" s="56" t="s">
        <v>475</v>
      </c>
      <c r="C13" s="56">
        <v>2</v>
      </c>
      <c r="D13" s="56"/>
      <c r="E13" s="56"/>
      <c r="F13" s="56"/>
      <c r="G13" s="65"/>
      <c r="H13" s="65"/>
      <c r="I13" s="65"/>
      <c r="J13" s="56" t="s">
        <v>364</v>
      </c>
      <c r="K13" s="56" t="s">
        <v>365</v>
      </c>
      <c r="L13" s="56">
        <v>2</v>
      </c>
      <c r="M13" s="56" t="s">
        <v>364</v>
      </c>
      <c r="N13" s="56" t="s">
        <v>365</v>
      </c>
      <c r="O13" s="56">
        <v>2</v>
      </c>
      <c r="P13" s="27"/>
      <c r="Q13" s="27"/>
      <c r="R13" s="27"/>
      <c r="S13" s="56" t="s">
        <v>137</v>
      </c>
      <c r="T13" s="56" t="s">
        <v>153</v>
      </c>
      <c r="U13" s="56">
        <v>3</v>
      </c>
      <c r="V13" s="8"/>
      <c r="W13" s="27"/>
      <c r="X13" s="27"/>
      <c r="Y13" s="56" t="s">
        <v>110</v>
      </c>
      <c r="Z13" s="56" t="s">
        <v>111</v>
      </c>
      <c r="AA13" s="56">
        <v>3</v>
      </c>
      <c r="AB13" s="56" t="s">
        <v>472</v>
      </c>
      <c r="AC13" s="56" t="s">
        <v>473</v>
      </c>
      <c r="AD13" s="56">
        <v>3</v>
      </c>
    </row>
    <row r="14" spans="1:30" ht="45" customHeight="1">
      <c r="A14" s="7"/>
      <c r="B14" s="27"/>
      <c r="C14" s="6"/>
      <c r="D14" s="7"/>
      <c r="E14" s="27"/>
      <c r="F14" s="6"/>
      <c r="G14" s="64"/>
      <c r="H14" s="66"/>
      <c r="I14" s="62"/>
      <c r="J14" s="56" t="s">
        <v>110</v>
      </c>
      <c r="K14" s="56" t="s">
        <v>111</v>
      </c>
      <c r="L14" s="56">
        <v>3</v>
      </c>
      <c r="M14" s="65"/>
      <c r="N14" s="65"/>
      <c r="O14" s="65"/>
      <c r="P14" s="63"/>
      <c r="Q14" s="27"/>
      <c r="R14" s="27"/>
      <c r="S14" s="56" t="s">
        <v>364</v>
      </c>
      <c r="T14" s="56" t="s">
        <v>365</v>
      </c>
      <c r="U14" s="56">
        <v>2</v>
      </c>
      <c r="V14" s="8"/>
      <c r="W14" s="27"/>
      <c r="X14" s="27"/>
      <c r="Y14" s="65"/>
      <c r="Z14" s="65"/>
      <c r="AA14" s="65"/>
      <c r="AB14" s="56" t="s">
        <v>110</v>
      </c>
      <c r="AC14" s="56" t="s">
        <v>111</v>
      </c>
      <c r="AD14" s="56">
        <v>3</v>
      </c>
    </row>
    <row r="15" spans="1:24" ht="35.25" customHeight="1">
      <c r="A15" s="7"/>
      <c r="B15" s="27"/>
      <c r="C15" s="6"/>
      <c r="D15" s="7"/>
      <c r="E15" s="27"/>
      <c r="F15" s="6"/>
      <c r="G15" s="7"/>
      <c r="H15" s="27"/>
      <c r="I15" s="6"/>
      <c r="J15" s="7"/>
      <c r="K15" s="27"/>
      <c r="L15" s="6"/>
      <c r="M15" s="7"/>
      <c r="N15" s="27"/>
      <c r="O15" s="6"/>
      <c r="P15" s="7"/>
      <c r="Q15" s="27"/>
      <c r="R15" s="6"/>
      <c r="S15" s="7"/>
      <c r="T15" s="27"/>
      <c r="U15" s="6"/>
      <c r="V15" s="7"/>
      <c r="W15" s="27"/>
      <c r="X15" s="6"/>
    </row>
    <row r="16" spans="1:30" ht="20.25" customHeight="1">
      <c r="A16" s="254" t="s">
        <v>81</v>
      </c>
      <c r="B16" s="254"/>
      <c r="C16" s="6">
        <f>SUM(C7:C13)</f>
        <v>19</v>
      </c>
      <c r="D16" s="254" t="s">
        <v>81</v>
      </c>
      <c r="E16" s="254"/>
      <c r="F16" s="6">
        <f>SUM(F7:F13)</f>
        <v>17</v>
      </c>
      <c r="G16" s="254" t="s">
        <v>81</v>
      </c>
      <c r="H16" s="254"/>
      <c r="I16" s="6">
        <f>SUM(I7:I13)</f>
        <v>17</v>
      </c>
      <c r="J16" s="254" t="s">
        <v>81</v>
      </c>
      <c r="K16" s="254"/>
      <c r="L16" s="6">
        <f>SUM(L7:L14)</f>
        <v>21</v>
      </c>
      <c r="M16" s="254" t="s">
        <v>81</v>
      </c>
      <c r="N16" s="254"/>
      <c r="O16" s="6">
        <f>SUM(O7:O13)</f>
        <v>18</v>
      </c>
      <c r="P16" s="254" t="s">
        <v>81</v>
      </c>
      <c r="Q16" s="254"/>
      <c r="R16" s="6">
        <f>SUM(R7:R13)</f>
        <v>18</v>
      </c>
      <c r="S16" s="254" t="s">
        <v>81</v>
      </c>
      <c r="T16" s="254"/>
      <c r="U16" s="6">
        <f>SUM(U7:U14)</f>
        <v>21</v>
      </c>
      <c r="V16" s="254" t="s">
        <v>81</v>
      </c>
      <c r="W16" s="254"/>
      <c r="X16" s="6">
        <f>SUM(X7:X13)</f>
        <v>18</v>
      </c>
      <c r="Y16" s="254" t="s">
        <v>81</v>
      </c>
      <c r="Z16" s="254"/>
      <c r="AA16" s="6">
        <f>SUM(AA7:AA13)</f>
        <v>22</v>
      </c>
      <c r="AB16" s="254" t="s">
        <v>81</v>
      </c>
      <c r="AC16" s="254"/>
      <c r="AD16" s="6">
        <f>SUM(AD7:AD13)</f>
        <v>19</v>
      </c>
    </row>
    <row r="17" spans="1:30" ht="15">
      <c r="A17" s="254" t="s">
        <v>476</v>
      </c>
      <c r="B17" s="254"/>
      <c r="C17" s="254"/>
      <c r="D17" s="22" t="s">
        <v>45</v>
      </c>
      <c r="E17" s="22"/>
      <c r="F17" s="22"/>
      <c r="G17" s="22" t="s">
        <v>46</v>
      </c>
      <c r="H17" s="22"/>
      <c r="I17" s="22"/>
      <c r="J17" s="254" t="s">
        <v>45</v>
      </c>
      <c r="K17" s="254"/>
      <c r="L17" s="254"/>
      <c r="M17" s="254" t="s">
        <v>45</v>
      </c>
      <c r="N17" s="254"/>
      <c r="O17" s="254"/>
      <c r="P17" s="254" t="s">
        <v>46</v>
      </c>
      <c r="Q17" s="254"/>
      <c r="R17" s="254"/>
      <c r="S17" s="254" t="s">
        <v>46</v>
      </c>
      <c r="T17" s="254"/>
      <c r="U17" s="254"/>
      <c r="V17" s="254" t="s">
        <v>46</v>
      </c>
      <c r="W17" s="254"/>
      <c r="X17" s="254"/>
      <c r="Y17" s="254" t="s">
        <v>46</v>
      </c>
      <c r="Z17" s="254"/>
      <c r="AA17" s="254"/>
      <c r="AB17" s="254" t="s">
        <v>46</v>
      </c>
      <c r="AC17" s="254"/>
      <c r="AD17" s="254"/>
    </row>
    <row r="18" spans="1:30" ht="15">
      <c r="A18" s="254" t="s">
        <v>556</v>
      </c>
      <c r="B18" s="254"/>
      <c r="C18" s="254"/>
      <c r="D18" s="254" t="s">
        <v>163</v>
      </c>
      <c r="E18" s="254"/>
      <c r="F18" s="254"/>
      <c r="G18" s="254" t="s">
        <v>65</v>
      </c>
      <c r="H18" s="254"/>
      <c r="I18" s="254"/>
      <c r="J18" s="254" t="s">
        <v>66</v>
      </c>
      <c r="K18" s="254"/>
      <c r="L18" s="254"/>
      <c r="M18" s="254" t="s">
        <v>164</v>
      </c>
      <c r="N18" s="254"/>
      <c r="O18" s="254"/>
      <c r="P18" s="255" t="s">
        <v>67</v>
      </c>
      <c r="Q18" s="254"/>
      <c r="R18" s="254"/>
      <c r="S18" s="254" t="s">
        <v>100</v>
      </c>
      <c r="T18" s="254"/>
      <c r="U18" s="254"/>
      <c r="V18" s="254" t="s">
        <v>68</v>
      </c>
      <c r="W18" s="254"/>
      <c r="X18" s="254"/>
      <c r="Y18" s="254" t="s">
        <v>69</v>
      </c>
      <c r="Z18" s="254"/>
      <c r="AA18" s="254"/>
      <c r="AB18" s="254" t="s">
        <v>70</v>
      </c>
      <c r="AC18" s="254"/>
      <c r="AD18" s="254"/>
    </row>
  </sheetData>
  <sheetProtection/>
  <mergeCells count="56">
    <mergeCell ref="A16:B16"/>
    <mergeCell ref="D16:E16"/>
    <mergeCell ref="G16:H16"/>
    <mergeCell ref="J16:K16"/>
    <mergeCell ref="M16:N16"/>
    <mergeCell ref="P16:Q16"/>
    <mergeCell ref="S16:T16"/>
    <mergeCell ref="V16:W16"/>
    <mergeCell ref="Y16:Z16"/>
    <mergeCell ref="AB3:AD3"/>
    <mergeCell ref="AB4:AD4"/>
    <mergeCell ref="AB16:AC16"/>
    <mergeCell ref="A17:C17"/>
    <mergeCell ref="A18:C18"/>
    <mergeCell ref="D18:F18"/>
    <mergeCell ref="G18:I18"/>
    <mergeCell ref="J17:L17"/>
    <mergeCell ref="J18:L18"/>
    <mergeCell ref="M17:O17"/>
    <mergeCell ref="M18:O18"/>
    <mergeCell ref="P17:R17"/>
    <mergeCell ref="P18:R18"/>
    <mergeCell ref="AB17:AD17"/>
    <mergeCell ref="AB18:AD18"/>
    <mergeCell ref="S17:U17"/>
    <mergeCell ref="S18:U18"/>
    <mergeCell ref="V17:X17"/>
    <mergeCell ref="V18:X18"/>
    <mergeCell ref="Y17:AA17"/>
    <mergeCell ref="Y18:AA18"/>
    <mergeCell ref="A1:O1"/>
    <mergeCell ref="A2:O2"/>
    <mergeCell ref="J3:L3"/>
    <mergeCell ref="J4:L4"/>
    <mergeCell ref="S3:U3"/>
    <mergeCell ref="S4:U4"/>
    <mergeCell ref="A3:C3"/>
    <mergeCell ref="A4:C4"/>
    <mergeCell ref="P3:R3"/>
    <mergeCell ref="P4:R4"/>
    <mergeCell ref="P1:AD1"/>
    <mergeCell ref="P2:AD2"/>
    <mergeCell ref="V3:X3"/>
    <mergeCell ref="V4:X4"/>
    <mergeCell ref="Y3:AA3"/>
    <mergeCell ref="Y4:AA4"/>
    <mergeCell ref="A5:C5"/>
    <mergeCell ref="M3:O3"/>
    <mergeCell ref="M4:O4"/>
    <mergeCell ref="M5:O5"/>
    <mergeCell ref="J5:L5"/>
    <mergeCell ref="D3:F3"/>
    <mergeCell ref="D4:F4"/>
    <mergeCell ref="D5:F5"/>
    <mergeCell ref="G3:I3"/>
    <mergeCell ref="G4:I4"/>
  </mergeCells>
  <printOptions horizontalCentered="1"/>
  <pageMargins left="0.19" right="0.19" top="0.19" bottom="0.17" header="0.17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G23"/>
  <sheetViews>
    <sheetView zoomScalePageLayoutView="0" workbookViewId="0" topLeftCell="A1">
      <selection activeCell="X13" sqref="X13"/>
    </sheetView>
  </sheetViews>
  <sheetFormatPr defaultColWidth="9.140625" defaultRowHeight="15"/>
  <cols>
    <col min="1" max="1" width="10.8515625" style="28" bestFit="1" customWidth="1"/>
    <col min="2" max="2" width="15.00390625" style="28" customWidth="1"/>
    <col min="3" max="3" width="5.8515625" style="28" bestFit="1" customWidth="1"/>
    <col min="4" max="4" width="10.140625" style="28" bestFit="1" customWidth="1"/>
    <col min="5" max="5" width="15.00390625" style="28" customWidth="1"/>
    <col min="6" max="6" width="5.57421875" style="28" customWidth="1"/>
    <col min="7" max="7" width="11.00390625" style="28" customWidth="1"/>
    <col min="8" max="8" width="15.421875" style="28" customWidth="1"/>
    <col min="9" max="9" width="5.8515625" style="28" bestFit="1" customWidth="1"/>
    <col min="10" max="10" width="10.28125" style="28" bestFit="1" customWidth="1"/>
    <col min="11" max="11" width="16.421875" style="28" customWidth="1"/>
    <col min="12" max="12" width="5.8515625" style="28" bestFit="1" customWidth="1"/>
    <col min="13" max="13" width="10.8515625" style="28" customWidth="1"/>
    <col min="14" max="14" width="15.7109375" style="28" customWidth="1"/>
    <col min="15" max="15" width="5.8515625" style="28" bestFit="1" customWidth="1"/>
    <col min="16" max="16" width="9.421875" style="28" customWidth="1"/>
    <col min="17" max="17" width="13.57421875" style="28" customWidth="1"/>
    <col min="18" max="18" width="6.8515625" style="28" customWidth="1"/>
    <col min="19" max="20" width="8.8515625" style="75" customWidth="1"/>
    <col min="21" max="21" width="14.421875" style="75" customWidth="1"/>
    <col min="22" max="22" width="9.57421875" style="28" bestFit="1" customWidth="1"/>
    <col min="23" max="23" width="16.140625" style="28" customWidth="1"/>
    <col min="24" max="24" width="6.28125" style="28" customWidth="1"/>
    <col min="25" max="25" width="10.28125" style="28" bestFit="1" customWidth="1"/>
    <col min="26" max="26" width="14.140625" style="28" customWidth="1"/>
    <col min="27" max="27" width="6.28125" style="28" customWidth="1"/>
    <col min="28" max="28" width="10.28125" style="28" customWidth="1"/>
    <col min="29" max="29" width="17.140625" style="28" bestFit="1" customWidth="1"/>
    <col min="30" max="30" width="5.8515625" style="28" bestFit="1" customWidth="1"/>
    <col min="31" max="31" width="9.8515625" style="28" customWidth="1"/>
    <col min="32" max="32" width="11.00390625" style="28" customWidth="1"/>
    <col min="33" max="33" width="6.421875" style="52" customWidth="1"/>
    <col min="34" max="16384" width="9.140625" style="28" customWidth="1"/>
  </cols>
  <sheetData>
    <row r="1" spans="1:33" ht="18.75">
      <c r="A1" s="252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 t="s">
        <v>12</v>
      </c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</row>
    <row r="2" spans="1:33" ht="15.75" customHeight="1">
      <c r="A2" s="253" t="s">
        <v>557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 t="s">
        <v>557</v>
      </c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33" ht="15">
      <c r="A3" s="250" t="s">
        <v>61</v>
      </c>
      <c r="B3" s="250"/>
      <c r="C3" s="250"/>
      <c r="D3" s="250" t="s">
        <v>581</v>
      </c>
      <c r="E3" s="250"/>
      <c r="F3" s="250"/>
      <c r="G3" s="250" t="s">
        <v>14</v>
      </c>
      <c r="H3" s="250"/>
      <c r="I3" s="250"/>
      <c r="J3" s="250" t="s">
        <v>582</v>
      </c>
      <c r="K3" s="250"/>
      <c r="L3" s="250"/>
      <c r="M3" s="250" t="s">
        <v>583</v>
      </c>
      <c r="N3" s="250"/>
      <c r="O3" s="250"/>
      <c r="P3" s="250" t="s">
        <v>584</v>
      </c>
      <c r="Q3" s="250"/>
      <c r="R3" s="250"/>
      <c r="S3" s="214" t="s">
        <v>585</v>
      </c>
      <c r="T3" s="214"/>
      <c r="U3" s="214"/>
      <c r="V3" s="250" t="s">
        <v>586</v>
      </c>
      <c r="W3" s="250"/>
      <c r="X3" s="250"/>
      <c r="Y3" s="250" t="s">
        <v>21</v>
      </c>
      <c r="Z3" s="250"/>
      <c r="AA3" s="250"/>
      <c r="AB3" s="250" t="s">
        <v>22</v>
      </c>
      <c r="AC3" s="250"/>
      <c r="AD3" s="250"/>
      <c r="AE3" s="250" t="s">
        <v>23</v>
      </c>
      <c r="AF3" s="250"/>
      <c r="AG3" s="250"/>
    </row>
    <row r="4" spans="1:33" ht="15">
      <c r="A4" s="250" t="s">
        <v>587</v>
      </c>
      <c r="B4" s="250"/>
      <c r="C4" s="250"/>
      <c r="D4" s="250" t="s">
        <v>588</v>
      </c>
      <c r="E4" s="250"/>
      <c r="F4" s="250"/>
      <c r="G4" s="250" t="s">
        <v>589</v>
      </c>
      <c r="H4" s="250"/>
      <c r="I4" s="250"/>
      <c r="J4" s="250" t="s">
        <v>590</v>
      </c>
      <c r="K4" s="250"/>
      <c r="L4" s="250"/>
      <c r="M4" s="250" t="s">
        <v>591</v>
      </c>
      <c r="N4" s="250"/>
      <c r="O4" s="250"/>
      <c r="P4" s="250" t="s">
        <v>592</v>
      </c>
      <c r="Q4" s="250"/>
      <c r="R4" s="250"/>
      <c r="S4" s="214">
        <v>28.9</v>
      </c>
      <c r="T4" s="214"/>
      <c r="U4" s="214"/>
      <c r="V4" s="250" t="s">
        <v>593</v>
      </c>
      <c r="W4" s="250"/>
      <c r="X4" s="250"/>
      <c r="Y4" s="250">
        <v>64</v>
      </c>
      <c r="Z4" s="250"/>
      <c r="AA4" s="250"/>
      <c r="AB4" s="250">
        <v>20</v>
      </c>
      <c r="AC4" s="250"/>
      <c r="AD4" s="250"/>
      <c r="AE4" s="250">
        <v>58</v>
      </c>
      <c r="AF4" s="250"/>
      <c r="AG4" s="250"/>
    </row>
    <row r="5" spans="1:33" ht="15">
      <c r="A5" s="250"/>
      <c r="B5" s="251"/>
      <c r="C5" s="251"/>
      <c r="D5" s="250"/>
      <c r="E5" s="250"/>
      <c r="F5" s="250"/>
      <c r="G5" s="73"/>
      <c r="H5" s="73"/>
      <c r="I5" s="73"/>
      <c r="J5" s="250"/>
      <c r="K5" s="250"/>
      <c r="L5" s="250"/>
      <c r="M5" s="250"/>
      <c r="N5" s="250"/>
      <c r="O5" s="250"/>
      <c r="P5" s="183"/>
      <c r="Q5" s="183"/>
      <c r="R5" s="183"/>
      <c r="S5" s="218" t="s">
        <v>594</v>
      </c>
      <c r="T5" s="220"/>
      <c r="U5" s="183" t="s">
        <v>73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</row>
    <row r="6" spans="1:33" ht="15">
      <c r="A6" s="73" t="s">
        <v>7</v>
      </c>
      <c r="B6" s="73" t="s">
        <v>8</v>
      </c>
      <c r="C6" s="73" t="s">
        <v>9</v>
      </c>
      <c r="D6" s="73" t="s">
        <v>7</v>
      </c>
      <c r="E6" s="73" t="s">
        <v>8</v>
      </c>
      <c r="F6" s="73" t="s">
        <v>9</v>
      </c>
      <c r="G6" s="73" t="s">
        <v>7</v>
      </c>
      <c r="H6" s="73" t="s">
        <v>8</v>
      </c>
      <c r="I6" s="73" t="s">
        <v>9</v>
      </c>
      <c r="J6" s="73" t="s">
        <v>7</v>
      </c>
      <c r="K6" s="73" t="s">
        <v>8</v>
      </c>
      <c r="L6" s="73" t="s">
        <v>9</v>
      </c>
      <c r="M6" s="73" t="s">
        <v>7</v>
      </c>
      <c r="N6" s="73" t="s">
        <v>8</v>
      </c>
      <c r="O6" s="73" t="s">
        <v>9</v>
      </c>
      <c r="P6" s="183" t="s">
        <v>7</v>
      </c>
      <c r="Q6" s="183" t="s">
        <v>8</v>
      </c>
      <c r="R6" s="183" t="s">
        <v>9</v>
      </c>
      <c r="S6" s="183" t="s">
        <v>7</v>
      </c>
      <c r="T6" s="183"/>
      <c r="U6" s="183" t="s">
        <v>8</v>
      </c>
      <c r="V6" s="73" t="s">
        <v>7</v>
      </c>
      <c r="W6" s="73" t="s">
        <v>8</v>
      </c>
      <c r="X6" s="73" t="s">
        <v>9</v>
      </c>
      <c r="Y6" s="73" t="s">
        <v>7</v>
      </c>
      <c r="Z6" s="73" t="s">
        <v>8</v>
      </c>
      <c r="AA6" s="73" t="s">
        <v>9</v>
      </c>
      <c r="AB6" s="73" t="s">
        <v>7</v>
      </c>
      <c r="AC6" s="73" t="s">
        <v>8</v>
      </c>
      <c r="AD6" s="73" t="s">
        <v>9</v>
      </c>
      <c r="AE6" s="73" t="s">
        <v>7</v>
      </c>
      <c r="AF6" s="73" t="s">
        <v>8</v>
      </c>
      <c r="AG6" s="74" t="s">
        <v>9</v>
      </c>
    </row>
    <row r="7" spans="1:33" ht="45.75" customHeight="1">
      <c r="A7" s="56" t="s">
        <v>138</v>
      </c>
      <c r="B7" s="56" t="s">
        <v>139</v>
      </c>
      <c r="C7" s="56">
        <v>4</v>
      </c>
      <c r="D7" s="56" t="s">
        <v>138</v>
      </c>
      <c r="E7" s="56" t="s">
        <v>139</v>
      </c>
      <c r="F7" s="56">
        <v>4</v>
      </c>
      <c r="G7" s="56" t="s">
        <v>356</v>
      </c>
      <c r="H7" s="56" t="s">
        <v>448</v>
      </c>
      <c r="I7" s="56">
        <v>3</v>
      </c>
      <c r="J7" s="56" t="s">
        <v>356</v>
      </c>
      <c r="K7" s="56" t="s">
        <v>448</v>
      </c>
      <c r="L7" s="56">
        <v>3</v>
      </c>
      <c r="M7" s="56" t="s">
        <v>356</v>
      </c>
      <c r="N7" s="56" t="s">
        <v>448</v>
      </c>
      <c r="O7" s="56">
        <v>3</v>
      </c>
      <c r="P7" s="230" t="s">
        <v>595</v>
      </c>
      <c r="Q7" s="256"/>
      <c r="R7" s="256"/>
      <c r="S7" s="256"/>
      <c r="T7" s="256"/>
      <c r="U7" s="256"/>
      <c r="V7" s="56" t="s">
        <v>356</v>
      </c>
      <c r="W7" s="56" t="s">
        <v>448</v>
      </c>
      <c r="X7" s="56">
        <v>3</v>
      </c>
      <c r="Y7" s="56" t="s">
        <v>356</v>
      </c>
      <c r="Z7" s="56" t="s">
        <v>448</v>
      </c>
      <c r="AA7" s="56">
        <v>3</v>
      </c>
      <c r="AB7" s="56" t="s">
        <v>455</v>
      </c>
      <c r="AC7" s="56" t="s">
        <v>456</v>
      </c>
      <c r="AD7" s="56">
        <v>3</v>
      </c>
      <c r="AE7" s="56" t="s">
        <v>462</v>
      </c>
      <c r="AF7" s="56" t="s">
        <v>463</v>
      </c>
      <c r="AG7" s="56">
        <v>3</v>
      </c>
    </row>
    <row r="8" spans="1:33" ht="42.75">
      <c r="A8" s="56" t="s">
        <v>137</v>
      </c>
      <c r="B8" s="56" t="s">
        <v>153</v>
      </c>
      <c r="C8" s="56">
        <v>3</v>
      </c>
      <c r="D8" s="56" t="s">
        <v>137</v>
      </c>
      <c r="E8" s="56" t="s">
        <v>153</v>
      </c>
      <c r="F8" s="56">
        <v>3</v>
      </c>
      <c r="G8" s="56" t="s">
        <v>114</v>
      </c>
      <c r="H8" s="56" t="s">
        <v>115</v>
      </c>
      <c r="I8" s="56">
        <v>2</v>
      </c>
      <c r="J8" s="56" t="s">
        <v>384</v>
      </c>
      <c r="K8" s="56" t="s">
        <v>385</v>
      </c>
      <c r="L8" s="56">
        <v>2</v>
      </c>
      <c r="M8" s="56" t="s">
        <v>384</v>
      </c>
      <c r="N8" s="56" t="s">
        <v>385</v>
      </c>
      <c r="O8" s="56">
        <v>2</v>
      </c>
      <c r="P8" s="80" t="s">
        <v>492</v>
      </c>
      <c r="Q8" s="80" t="s">
        <v>497</v>
      </c>
      <c r="R8" s="80">
        <v>3</v>
      </c>
      <c r="S8" s="230" t="s">
        <v>596</v>
      </c>
      <c r="T8" s="256"/>
      <c r="U8" s="231"/>
      <c r="V8" s="56" t="s">
        <v>132</v>
      </c>
      <c r="W8" s="56" t="s">
        <v>133</v>
      </c>
      <c r="X8" s="56">
        <v>3</v>
      </c>
      <c r="Y8" s="56" t="s">
        <v>449</v>
      </c>
      <c r="Z8" s="56" t="s">
        <v>450</v>
      </c>
      <c r="AA8" s="56">
        <v>2</v>
      </c>
      <c r="AB8" s="56" t="s">
        <v>356</v>
      </c>
      <c r="AC8" s="56" t="s">
        <v>457</v>
      </c>
      <c r="AD8" s="56">
        <v>3</v>
      </c>
      <c r="AE8" s="56" t="s">
        <v>464</v>
      </c>
      <c r="AF8" s="56" t="s">
        <v>465</v>
      </c>
      <c r="AG8" s="56">
        <v>1</v>
      </c>
    </row>
    <row r="9" spans="1:33" ht="28.5">
      <c r="A9" s="56" t="s">
        <v>114</v>
      </c>
      <c r="B9" s="56" t="s">
        <v>115</v>
      </c>
      <c r="C9" s="56">
        <v>2</v>
      </c>
      <c r="D9" s="56" t="s">
        <v>114</v>
      </c>
      <c r="E9" s="56" t="s">
        <v>115</v>
      </c>
      <c r="F9" s="56">
        <v>2</v>
      </c>
      <c r="G9" s="56" t="s">
        <v>132</v>
      </c>
      <c r="H9" s="56" t="s">
        <v>133</v>
      </c>
      <c r="I9" s="56">
        <v>3</v>
      </c>
      <c r="J9" s="56" t="s">
        <v>442</v>
      </c>
      <c r="K9" s="56" t="s">
        <v>443</v>
      </c>
      <c r="L9" s="56">
        <v>3</v>
      </c>
      <c r="M9" s="56" t="s">
        <v>442</v>
      </c>
      <c r="N9" s="56" t="s">
        <v>443</v>
      </c>
      <c r="O9" s="56">
        <v>3</v>
      </c>
      <c r="P9" s="80" t="s">
        <v>493</v>
      </c>
      <c r="Q9" s="80" t="s">
        <v>498</v>
      </c>
      <c r="R9" s="80">
        <v>3</v>
      </c>
      <c r="S9" s="230" t="s">
        <v>597</v>
      </c>
      <c r="T9" s="256"/>
      <c r="U9" s="231"/>
      <c r="V9" s="56" t="s">
        <v>24</v>
      </c>
      <c r="W9" s="56" t="s">
        <v>25</v>
      </c>
      <c r="X9" s="56">
        <v>2</v>
      </c>
      <c r="Y9" s="56" t="s">
        <v>451</v>
      </c>
      <c r="Z9" s="56" t="s">
        <v>452</v>
      </c>
      <c r="AA9" s="56">
        <v>3</v>
      </c>
      <c r="AB9" s="56" t="s">
        <v>129</v>
      </c>
      <c r="AC9" s="56" t="s">
        <v>458</v>
      </c>
      <c r="AD9" s="56">
        <v>3</v>
      </c>
      <c r="AE9" s="56" t="s">
        <v>466</v>
      </c>
      <c r="AF9" s="56" t="s">
        <v>467</v>
      </c>
      <c r="AG9" s="56">
        <v>3</v>
      </c>
    </row>
    <row r="10" spans="1:33" ht="56.25" customHeight="1">
      <c r="A10" s="56" t="s">
        <v>132</v>
      </c>
      <c r="B10" s="56" t="s">
        <v>133</v>
      </c>
      <c r="C10" s="56">
        <v>3</v>
      </c>
      <c r="D10" s="56" t="s">
        <v>132</v>
      </c>
      <c r="E10" s="56" t="s">
        <v>133</v>
      </c>
      <c r="F10" s="56">
        <v>3</v>
      </c>
      <c r="G10" s="56" t="s">
        <v>438</v>
      </c>
      <c r="H10" s="56" t="s">
        <v>439</v>
      </c>
      <c r="I10" s="56">
        <v>3</v>
      </c>
      <c r="J10" s="56" t="s">
        <v>444</v>
      </c>
      <c r="K10" s="56" t="s">
        <v>445</v>
      </c>
      <c r="L10" s="56">
        <v>3</v>
      </c>
      <c r="M10" s="56" t="s">
        <v>444</v>
      </c>
      <c r="N10" s="56" t="s">
        <v>445</v>
      </c>
      <c r="O10" s="56">
        <v>3</v>
      </c>
      <c r="P10" s="80" t="s">
        <v>496</v>
      </c>
      <c r="Q10" s="80" t="s">
        <v>501</v>
      </c>
      <c r="R10" s="80">
        <v>3</v>
      </c>
      <c r="S10" s="230" t="s">
        <v>598</v>
      </c>
      <c r="T10" s="231"/>
      <c r="U10" s="184" t="s">
        <v>599</v>
      </c>
      <c r="V10" s="56" t="s">
        <v>442</v>
      </c>
      <c r="W10" s="56" t="s">
        <v>443</v>
      </c>
      <c r="X10" s="56">
        <v>3</v>
      </c>
      <c r="Y10" s="56" t="s">
        <v>453</v>
      </c>
      <c r="Z10" s="56" t="s">
        <v>133</v>
      </c>
      <c r="AA10" s="56">
        <v>3</v>
      </c>
      <c r="AB10" s="56" t="s">
        <v>459</v>
      </c>
      <c r="AC10" s="56" t="s">
        <v>460</v>
      </c>
      <c r="AD10" s="56">
        <v>3</v>
      </c>
      <c r="AE10" s="56" t="s">
        <v>356</v>
      </c>
      <c r="AF10" s="56" t="s">
        <v>468</v>
      </c>
      <c r="AG10" s="56">
        <v>3</v>
      </c>
    </row>
    <row r="11" spans="1:33" ht="52.5" customHeight="1">
      <c r="A11" s="56" t="s">
        <v>146</v>
      </c>
      <c r="B11" s="56" t="s">
        <v>437</v>
      </c>
      <c r="C11" s="56">
        <v>3</v>
      </c>
      <c r="D11" s="56" t="s">
        <v>146</v>
      </c>
      <c r="E11" s="56" t="s">
        <v>437</v>
      </c>
      <c r="F11" s="56">
        <v>3</v>
      </c>
      <c r="G11" s="56" t="s">
        <v>440</v>
      </c>
      <c r="H11" s="56" t="s">
        <v>441</v>
      </c>
      <c r="I11" s="56">
        <v>3</v>
      </c>
      <c r="J11" s="56" t="s">
        <v>446</v>
      </c>
      <c r="K11" s="56" t="s">
        <v>447</v>
      </c>
      <c r="L11" s="56">
        <v>2</v>
      </c>
      <c r="M11" s="56" t="s">
        <v>446</v>
      </c>
      <c r="N11" s="56" t="s">
        <v>447</v>
      </c>
      <c r="O11" s="56">
        <v>2</v>
      </c>
      <c r="P11" s="80" t="s">
        <v>494</v>
      </c>
      <c r="Q11" s="80" t="s">
        <v>499</v>
      </c>
      <c r="R11" s="80">
        <v>3</v>
      </c>
      <c r="S11" s="230" t="s">
        <v>600</v>
      </c>
      <c r="T11" s="231"/>
      <c r="U11" s="184" t="s">
        <v>601</v>
      </c>
      <c r="V11" s="56" t="s">
        <v>444</v>
      </c>
      <c r="W11" s="56" t="s">
        <v>445</v>
      </c>
      <c r="X11" s="56">
        <v>3</v>
      </c>
      <c r="Y11" s="56" t="s">
        <v>454</v>
      </c>
      <c r="Z11" s="56" t="s">
        <v>149</v>
      </c>
      <c r="AA11" s="56">
        <v>4</v>
      </c>
      <c r="AB11" s="56" t="s">
        <v>151</v>
      </c>
      <c r="AC11" s="56" t="s">
        <v>461</v>
      </c>
      <c r="AD11" s="56">
        <v>3</v>
      </c>
      <c r="AE11" s="56" t="s">
        <v>390</v>
      </c>
      <c r="AF11" s="56" t="s">
        <v>469</v>
      </c>
      <c r="AG11" s="56">
        <v>3</v>
      </c>
    </row>
    <row r="12" spans="1:33" ht="57">
      <c r="A12" s="56" t="s">
        <v>135</v>
      </c>
      <c r="B12" s="56" t="s">
        <v>136</v>
      </c>
      <c r="C12" s="56">
        <v>2</v>
      </c>
      <c r="D12" s="56" t="s">
        <v>135</v>
      </c>
      <c r="E12" s="56" t="s">
        <v>136</v>
      </c>
      <c r="F12" s="56">
        <v>2</v>
      </c>
      <c r="G12" s="56" t="s">
        <v>110</v>
      </c>
      <c r="H12" s="56" t="s">
        <v>111</v>
      </c>
      <c r="I12" s="56">
        <v>3</v>
      </c>
      <c r="J12" s="56" t="s">
        <v>137</v>
      </c>
      <c r="K12" s="56" t="s">
        <v>153</v>
      </c>
      <c r="L12" s="56">
        <v>3</v>
      </c>
      <c r="M12" s="56" t="s">
        <v>137</v>
      </c>
      <c r="N12" s="56" t="s">
        <v>153</v>
      </c>
      <c r="O12" s="56">
        <v>3</v>
      </c>
      <c r="P12" s="80" t="s">
        <v>495</v>
      </c>
      <c r="Q12" s="80" t="s">
        <v>500</v>
      </c>
      <c r="R12" s="80">
        <v>3</v>
      </c>
      <c r="S12" s="230" t="s">
        <v>602</v>
      </c>
      <c r="T12" s="231"/>
      <c r="U12" s="184" t="s">
        <v>603</v>
      </c>
      <c r="V12" s="56" t="s">
        <v>146</v>
      </c>
      <c r="W12" s="56" t="s">
        <v>604</v>
      </c>
      <c r="X12" s="56">
        <v>3</v>
      </c>
      <c r="Y12" s="56" t="s">
        <v>409</v>
      </c>
      <c r="Z12" s="56" t="s">
        <v>410</v>
      </c>
      <c r="AA12" s="56">
        <v>3</v>
      </c>
      <c r="AB12" s="56" t="s">
        <v>454</v>
      </c>
      <c r="AC12" s="56" t="s">
        <v>149</v>
      </c>
      <c r="AD12" s="56">
        <v>4</v>
      </c>
      <c r="AE12" s="56" t="s">
        <v>470</v>
      </c>
      <c r="AF12" s="56" t="s">
        <v>471</v>
      </c>
      <c r="AG12" s="56">
        <v>3</v>
      </c>
    </row>
    <row r="13" spans="1:33" ht="42.75">
      <c r="A13" s="56" t="s">
        <v>474</v>
      </c>
      <c r="B13" s="56" t="s">
        <v>475</v>
      </c>
      <c r="C13" s="56">
        <v>2</v>
      </c>
      <c r="D13" s="56" t="s">
        <v>558</v>
      </c>
      <c r="E13" s="56" t="s">
        <v>559</v>
      </c>
      <c r="F13" s="56">
        <v>2</v>
      </c>
      <c r="G13" s="56" t="s">
        <v>560</v>
      </c>
      <c r="H13" s="56" t="s">
        <v>561</v>
      </c>
      <c r="I13" s="56">
        <v>3</v>
      </c>
      <c r="J13" s="56" t="s">
        <v>364</v>
      </c>
      <c r="K13" s="56" t="s">
        <v>365</v>
      </c>
      <c r="L13" s="56">
        <v>2</v>
      </c>
      <c r="M13" s="56" t="s">
        <v>364</v>
      </c>
      <c r="N13" s="56" t="s">
        <v>365</v>
      </c>
      <c r="O13" s="56">
        <v>2</v>
      </c>
      <c r="P13" s="82"/>
      <c r="Q13" s="82"/>
      <c r="R13" s="82"/>
      <c r="S13" s="182"/>
      <c r="T13" s="182"/>
      <c r="U13" s="182"/>
      <c r="V13" s="56" t="s">
        <v>137</v>
      </c>
      <c r="W13" s="56" t="s">
        <v>153</v>
      </c>
      <c r="X13" s="56">
        <v>3</v>
      </c>
      <c r="Y13" s="56" t="s">
        <v>146</v>
      </c>
      <c r="Z13" s="56" t="s">
        <v>562</v>
      </c>
      <c r="AA13" s="56">
        <v>3</v>
      </c>
      <c r="AB13" s="56" t="s">
        <v>110</v>
      </c>
      <c r="AC13" s="56" t="s">
        <v>111</v>
      </c>
      <c r="AD13" s="56">
        <v>3</v>
      </c>
      <c r="AE13" s="56" t="s">
        <v>472</v>
      </c>
      <c r="AF13" s="56" t="s">
        <v>473</v>
      </c>
      <c r="AG13" s="56">
        <v>3</v>
      </c>
    </row>
    <row r="14" spans="1:33" ht="35.25" customHeight="1">
      <c r="A14" s="56" t="s">
        <v>558</v>
      </c>
      <c r="B14" s="56" t="s">
        <v>559</v>
      </c>
      <c r="C14" s="56">
        <v>2</v>
      </c>
      <c r="D14" s="56" t="s">
        <v>110</v>
      </c>
      <c r="E14" s="56" t="s">
        <v>111</v>
      </c>
      <c r="F14" s="56">
        <v>3</v>
      </c>
      <c r="G14" s="64"/>
      <c r="H14" s="66"/>
      <c r="I14" s="62"/>
      <c r="J14" s="56" t="s">
        <v>110</v>
      </c>
      <c r="K14" s="56" t="s">
        <v>111</v>
      </c>
      <c r="L14" s="56">
        <v>3</v>
      </c>
      <c r="M14" s="56" t="s">
        <v>372</v>
      </c>
      <c r="N14" s="56" t="s">
        <v>373</v>
      </c>
      <c r="O14" s="56">
        <v>2</v>
      </c>
      <c r="P14" s="96"/>
      <c r="Q14" s="82"/>
      <c r="R14" s="82"/>
      <c r="S14" s="182"/>
      <c r="T14" s="182"/>
      <c r="U14" s="182"/>
      <c r="V14" s="56"/>
      <c r="W14" s="56"/>
      <c r="X14" s="56"/>
      <c r="Y14" s="8"/>
      <c r="Z14" s="27"/>
      <c r="AA14" s="27"/>
      <c r="AB14" s="65"/>
      <c r="AC14" s="65"/>
      <c r="AD14" s="65"/>
      <c r="AE14" s="56" t="s">
        <v>110</v>
      </c>
      <c r="AF14" s="56" t="s">
        <v>111</v>
      </c>
      <c r="AG14" s="56">
        <v>3</v>
      </c>
    </row>
    <row r="15" spans="1:27" ht="42" customHeight="1">
      <c r="A15" s="7"/>
      <c r="B15" s="27"/>
      <c r="C15" s="6"/>
      <c r="D15" s="7"/>
      <c r="E15" s="27"/>
      <c r="F15" s="6"/>
      <c r="G15" s="7"/>
      <c r="H15" s="27"/>
      <c r="I15" s="6"/>
      <c r="J15" s="7"/>
      <c r="K15" s="27"/>
      <c r="L15" s="6"/>
      <c r="M15" s="7"/>
      <c r="N15" s="27"/>
      <c r="O15" s="6"/>
      <c r="P15" s="7"/>
      <c r="Q15" s="27"/>
      <c r="R15" s="6"/>
      <c r="S15" s="76"/>
      <c r="T15" s="76"/>
      <c r="U15" s="76"/>
      <c r="V15" s="7"/>
      <c r="W15" s="27"/>
      <c r="X15" s="6"/>
      <c r="Y15" s="7"/>
      <c r="Z15" s="27"/>
      <c r="AA15" s="6"/>
    </row>
    <row r="16" spans="1:33" ht="20.25" customHeight="1">
      <c r="A16" s="254" t="s">
        <v>81</v>
      </c>
      <c r="B16" s="254"/>
      <c r="C16" s="6">
        <v>21</v>
      </c>
      <c r="D16" s="254" t="s">
        <v>81</v>
      </c>
      <c r="E16" s="254"/>
      <c r="F16" s="6">
        <v>22</v>
      </c>
      <c r="G16" s="254" t="s">
        <v>81</v>
      </c>
      <c r="H16" s="254"/>
      <c r="I16" s="6">
        <v>20</v>
      </c>
      <c r="J16" s="254" t="s">
        <v>81</v>
      </c>
      <c r="K16" s="254"/>
      <c r="L16" s="6">
        <v>21</v>
      </c>
      <c r="M16" s="254" t="s">
        <v>606</v>
      </c>
      <c r="N16" s="254"/>
      <c r="O16" s="6">
        <v>20</v>
      </c>
      <c r="P16" s="254" t="s">
        <v>81</v>
      </c>
      <c r="Q16" s="254"/>
      <c r="R16" s="6">
        <v>18</v>
      </c>
      <c r="S16" s="257" t="s">
        <v>100</v>
      </c>
      <c r="T16" s="258"/>
      <c r="U16" s="76" t="s">
        <v>605</v>
      </c>
      <c r="V16" s="254" t="s">
        <v>81</v>
      </c>
      <c r="W16" s="254"/>
      <c r="X16" s="6">
        <v>20</v>
      </c>
      <c r="Y16" s="254" t="s">
        <v>81</v>
      </c>
      <c r="Z16" s="254"/>
      <c r="AA16" s="6">
        <v>21</v>
      </c>
      <c r="AB16" s="254" t="s">
        <v>81</v>
      </c>
      <c r="AC16" s="254"/>
      <c r="AD16" s="6">
        <v>22</v>
      </c>
      <c r="AE16" s="254" t="s">
        <v>81</v>
      </c>
      <c r="AF16" s="254"/>
      <c r="AG16" s="6">
        <v>22</v>
      </c>
    </row>
    <row r="17" spans="1:33" ht="15" hidden="1">
      <c r="A17" s="254" t="s">
        <v>55</v>
      </c>
      <c r="B17" s="254"/>
      <c r="C17" s="254"/>
      <c r="D17" s="22" t="s">
        <v>45</v>
      </c>
      <c r="E17" s="22"/>
      <c r="F17" s="22"/>
      <c r="G17" s="22" t="s">
        <v>46</v>
      </c>
      <c r="H17" s="22"/>
      <c r="I17" s="22"/>
      <c r="J17" s="254" t="s">
        <v>45</v>
      </c>
      <c r="K17" s="254"/>
      <c r="L17" s="254"/>
      <c r="M17" s="254" t="s">
        <v>45</v>
      </c>
      <c r="N17" s="254"/>
      <c r="O17" s="254"/>
      <c r="P17" s="254" t="s">
        <v>46</v>
      </c>
      <c r="Q17" s="254"/>
      <c r="R17" s="254"/>
      <c r="S17" s="76"/>
      <c r="T17" s="76"/>
      <c r="U17" s="76"/>
      <c r="V17" s="254" t="s">
        <v>46</v>
      </c>
      <c r="W17" s="254"/>
      <c r="X17" s="254"/>
      <c r="Y17" s="254" t="s">
        <v>46</v>
      </c>
      <c r="Z17" s="254"/>
      <c r="AA17" s="254"/>
      <c r="AB17" s="254" t="s">
        <v>46</v>
      </c>
      <c r="AC17" s="254"/>
      <c r="AD17" s="254"/>
      <c r="AE17" s="254" t="s">
        <v>46</v>
      </c>
      <c r="AF17" s="254"/>
      <c r="AG17" s="254"/>
    </row>
    <row r="18" spans="1:33" ht="15" hidden="1">
      <c r="A18" s="254" t="s">
        <v>101</v>
      </c>
      <c r="B18" s="254"/>
      <c r="C18" s="254"/>
      <c r="D18" s="254" t="s">
        <v>163</v>
      </c>
      <c r="E18" s="254"/>
      <c r="F18" s="254"/>
      <c r="G18" s="254" t="s">
        <v>65</v>
      </c>
      <c r="H18" s="254"/>
      <c r="I18" s="254"/>
      <c r="J18" s="254" t="s">
        <v>66</v>
      </c>
      <c r="K18" s="254"/>
      <c r="L18" s="254"/>
      <c r="M18" s="254" t="s">
        <v>164</v>
      </c>
      <c r="N18" s="254"/>
      <c r="O18" s="254"/>
      <c r="P18" s="255" t="s">
        <v>67</v>
      </c>
      <c r="Q18" s="254"/>
      <c r="R18" s="254"/>
      <c r="S18" s="76"/>
      <c r="T18" s="76"/>
      <c r="U18" s="76"/>
      <c r="V18" s="254" t="s">
        <v>100</v>
      </c>
      <c r="W18" s="254"/>
      <c r="X18" s="254"/>
      <c r="Y18" s="254" t="s">
        <v>68</v>
      </c>
      <c r="Z18" s="254"/>
      <c r="AA18" s="254"/>
      <c r="AB18" s="254" t="s">
        <v>69</v>
      </c>
      <c r="AC18" s="254"/>
      <c r="AD18" s="254"/>
      <c r="AE18" s="254" t="s">
        <v>70</v>
      </c>
      <c r="AF18" s="254"/>
      <c r="AG18" s="254"/>
    </row>
    <row r="19" spans="19:21" ht="15">
      <c r="S19" s="76"/>
      <c r="T19" s="76"/>
      <c r="U19" s="76"/>
    </row>
    <row r="20" spans="19:21" ht="15">
      <c r="S20" s="76"/>
      <c r="T20" s="76"/>
      <c r="U20" s="76"/>
    </row>
    <row r="21" spans="19:21" ht="15">
      <c r="S21" s="76"/>
      <c r="T21" s="76"/>
      <c r="U21" s="76"/>
    </row>
    <row r="22" spans="19:21" ht="15">
      <c r="S22" s="76"/>
      <c r="T22" s="76"/>
      <c r="U22" s="76"/>
    </row>
    <row r="23" spans="19:21" ht="15">
      <c r="S23" s="76"/>
      <c r="T23" s="76"/>
      <c r="U23" s="76"/>
    </row>
  </sheetData>
  <sheetProtection/>
  <mergeCells count="66">
    <mergeCell ref="AB18:AD18"/>
    <mergeCell ref="AE18:AG18"/>
    <mergeCell ref="S16:T16"/>
    <mergeCell ref="Y17:AA17"/>
    <mergeCell ref="AB17:AD17"/>
    <mergeCell ref="AE17:AG17"/>
    <mergeCell ref="AB16:AC16"/>
    <mergeCell ref="AE16:AF16"/>
    <mergeCell ref="A18:C18"/>
    <mergeCell ref="D18:F18"/>
    <mergeCell ref="G18:I18"/>
    <mergeCell ref="J18:L18"/>
    <mergeCell ref="M18:O18"/>
    <mergeCell ref="P18:R18"/>
    <mergeCell ref="V18:X18"/>
    <mergeCell ref="P16:Q16"/>
    <mergeCell ref="V16:W16"/>
    <mergeCell ref="Y16:Z16"/>
    <mergeCell ref="Y18:AA18"/>
    <mergeCell ref="A17:C17"/>
    <mergeCell ref="J17:L17"/>
    <mergeCell ref="M17:O17"/>
    <mergeCell ref="P17:R17"/>
    <mergeCell ref="V17:X17"/>
    <mergeCell ref="S8:U8"/>
    <mergeCell ref="S9:U9"/>
    <mergeCell ref="S10:T10"/>
    <mergeCell ref="S11:T11"/>
    <mergeCell ref="S12:T12"/>
    <mergeCell ref="A16:B16"/>
    <mergeCell ref="D16:E16"/>
    <mergeCell ref="G16:H16"/>
    <mergeCell ref="J16:K16"/>
    <mergeCell ref="M16:N16"/>
    <mergeCell ref="A5:C5"/>
    <mergeCell ref="D5:F5"/>
    <mergeCell ref="J5:L5"/>
    <mergeCell ref="M5:O5"/>
    <mergeCell ref="S5:T5"/>
    <mergeCell ref="P7:U7"/>
    <mergeCell ref="P4:R4"/>
    <mergeCell ref="S4:U4"/>
    <mergeCell ref="V4:X4"/>
    <mergeCell ref="Y4:AA4"/>
    <mergeCell ref="AB4:AD4"/>
    <mergeCell ref="AE4:AG4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A1:O1"/>
    <mergeCell ref="P1:AG1"/>
    <mergeCell ref="A2:O2"/>
    <mergeCell ref="P2:AG2"/>
    <mergeCell ref="A3:C3"/>
    <mergeCell ref="D3:F3"/>
    <mergeCell ref="G3:I3"/>
    <mergeCell ref="J3:L3"/>
    <mergeCell ref="M3:O3"/>
    <mergeCell ref="P3:R3"/>
  </mergeCells>
  <printOptions horizontalCentered="1"/>
  <pageMargins left="0.19" right="0.19" top="0.19" bottom="0.17" header="0.17" footer="0.1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</dc:creator>
  <cp:keywords/>
  <dc:description/>
  <cp:lastModifiedBy>User</cp:lastModifiedBy>
  <cp:lastPrinted>2017-04-13T01:34:27Z</cp:lastPrinted>
  <dcterms:created xsi:type="dcterms:W3CDTF">2015-03-16T07:53:48Z</dcterms:created>
  <dcterms:modified xsi:type="dcterms:W3CDTF">2018-01-08T09:40:23Z</dcterms:modified>
  <cp:category/>
  <cp:version/>
  <cp:contentType/>
  <cp:contentStatus/>
</cp:coreProperties>
</file>